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HadasNe\Desktop\רישוי משולב\מסמכי מכרז סופים\מענה לשאלות הבהרה סבב ראשון\"/>
    </mc:Choice>
  </mc:AlternateContent>
  <xr:revisionPtr revIDLastSave="0" documentId="8_{BC3F52C8-7C0A-4298-B34D-3537513924A3}" xr6:coauthVersionLast="47" xr6:coauthVersionMax="47" xr10:uidLastSave="{00000000-0000-0000-0000-000000000000}"/>
  <bookViews>
    <workbookView xWindow="-110" yWindow="-110" windowWidth="19420" windowHeight="10300" xr2:uid="{4288BF5C-B305-41DF-9496-767BB50BEF5C}"/>
  </bookViews>
  <sheets>
    <sheet name="גיליון1" sheetId="1" r:id="rId1"/>
  </sheets>
  <definedNames>
    <definedName name="_xlnm._FilterDatabase" localSheetId="0" hidden="1">גיליון1!$A$1:$I$105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5" i="1" l="1"/>
  <c r="I75" i="1"/>
  <c r="I47" i="1"/>
  <c r="I46" i="1"/>
  <c r="I103" i="1" l="1"/>
  <c r="I105" i="1"/>
  <c r="I97" i="1"/>
  <c r="I4" i="1" l="1"/>
  <c r="I5" i="1"/>
  <c r="I6" i="1"/>
  <c r="I7" i="1"/>
  <c r="I8" i="1"/>
  <c r="I9" i="1"/>
  <c r="I10" i="1"/>
  <c r="I11" i="1"/>
  <c r="I12" i="1"/>
  <c r="I13" i="1"/>
  <c r="I14" i="1"/>
  <c r="I15" i="1"/>
  <c r="I16" i="1"/>
  <c r="I17" i="1"/>
  <c r="I18" i="1"/>
  <c r="I19" i="1"/>
  <c r="I20" i="1"/>
  <c r="I21" i="1"/>
  <c r="I22" i="1"/>
  <c r="I23" i="1"/>
  <c r="I24" i="1"/>
  <c r="I26" i="1"/>
  <c r="I27" i="1"/>
  <c r="I28" i="1"/>
  <c r="I29" i="1"/>
  <c r="I30" i="1"/>
  <c r="I31" i="1"/>
  <c r="I32" i="1"/>
  <c r="I33" i="1"/>
  <c r="I34" i="1"/>
  <c r="I35" i="1"/>
  <c r="I36" i="1"/>
  <c r="I37" i="1"/>
  <c r="I38" i="1"/>
  <c r="I39" i="1"/>
  <c r="I40" i="1"/>
  <c r="I41" i="1"/>
  <c r="I42" i="1"/>
  <c r="I43" i="1"/>
  <c r="I44" i="1"/>
  <c r="I45" i="1"/>
  <c r="I48" i="1"/>
  <c r="I49" i="1"/>
  <c r="I50" i="1"/>
  <c r="I51" i="1"/>
  <c r="I52" i="1"/>
  <c r="I53" i="1"/>
  <c r="I54" i="1"/>
  <c r="I55" i="1"/>
  <c r="I56" i="1"/>
  <c r="I57" i="1"/>
  <c r="I58" i="1"/>
  <c r="I59" i="1"/>
  <c r="I60" i="1"/>
  <c r="I61" i="1"/>
  <c r="I62" i="1"/>
  <c r="I63" i="1"/>
  <c r="I64" i="1"/>
  <c r="I65" i="1"/>
  <c r="I66" i="1"/>
  <c r="I67" i="1"/>
  <c r="I68" i="1"/>
  <c r="I69" i="1"/>
  <c r="I70" i="1"/>
  <c r="I71" i="1"/>
  <c r="I72" i="1"/>
  <c r="I73" i="1"/>
  <c r="I74" i="1"/>
  <c r="I76" i="1"/>
  <c r="I77" i="1"/>
  <c r="I78" i="1"/>
  <c r="I79" i="1"/>
  <c r="I80" i="1"/>
  <c r="I81" i="1"/>
  <c r="I82" i="1"/>
  <c r="I83" i="1"/>
  <c r="I84" i="1"/>
  <c r="I85" i="1"/>
  <c r="I86" i="1"/>
  <c r="I87" i="1"/>
  <c r="I88" i="1"/>
  <c r="I89" i="1"/>
  <c r="I90" i="1"/>
  <c r="I91" i="1"/>
  <c r="I92" i="1"/>
  <c r="I93" i="1"/>
  <c r="I94" i="1"/>
  <c r="I95" i="1"/>
  <c r="I96" i="1"/>
  <c r="I98" i="1"/>
  <c r="I99" i="1"/>
  <c r="I100" i="1"/>
  <c r="I101" i="1"/>
  <c r="I104" i="1"/>
  <c r="I3" i="1"/>
  <c r="I2" i="1"/>
  <c r="I102" i="1" l="1"/>
  <c r="I108" i="1" s="1"/>
  <c r="B108" i="1"/>
  <c r="B108"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<sst xmlns="http://schemas.openxmlformats.org/spreadsheetml/2006/main" count="456" uniqueCount="255">
  <si>
    <t>מספר חבילת עבודה</t>
  </si>
  <si>
    <t>תאור חבילת עבודה</t>
  </si>
  <si>
    <t>אופי חבילת עבודה</t>
  </si>
  <si>
    <t>כמות לשקלול בהצעת המחיר</t>
  </si>
  <si>
    <t>בסיס</t>
  </si>
  <si>
    <t>מרשם כימיקלים</t>
  </si>
  <si>
    <t>רישום תכשירי הדברה</t>
  </si>
  <si>
    <t>החלפת מערכת ביקורים – ניהול ביקור</t>
  </si>
  <si>
    <t>החלפת מערכת עיצומים כספיים</t>
  </si>
  <si>
    <t>ממשק (batch) קטן</t>
  </si>
  <si>
    <t>יישום גדול</t>
  </si>
  <si>
    <t>פיתוח פשוט</t>
  </si>
  <si>
    <t>פיתוח בינוני</t>
  </si>
  <si>
    <t>פיתוח מורכב</t>
  </si>
  <si>
    <t>טופס פשוט</t>
  </si>
  <si>
    <t>טופס בינוני</t>
  </si>
  <si>
    <t>טופס מורכב</t>
  </si>
  <si>
    <t>ממשק (batch) בינוני</t>
  </si>
  <si>
    <t>ממשק (batch) גדול</t>
  </si>
  <si>
    <t>שירות API קטן</t>
  </si>
  <si>
    <t>שירות API בינוני</t>
  </si>
  <si>
    <t>שירות API גדול</t>
  </si>
  <si>
    <t>יישום קטן מאד</t>
  </si>
  <si>
    <t>יישום קטן</t>
  </si>
  <si>
    <t>יישום בינוני</t>
  </si>
  <si>
    <t>שעת ארכיטקט SF</t>
  </si>
  <si>
    <t>שעת יעוץ </t>
  </si>
  <si>
    <t>תמיכה בשעות שמעבר לשעות העבודה   (ולא במסגרת טיפול בתקלות חמורות וקריטיות) </t>
  </si>
  <si>
    <t>תחזוקה שנתית היתר הזרמה לים</t>
  </si>
  <si>
    <t>אופציה 1</t>
  </si>
  <si>
    <t>אופציה 2</t>
  </si>
  <si>
    <t>מערכת הכנסות</t>
  </si>
  <si>
    <t>תחום</t>
  </si>
  <si>
    <t>1 - רישוי</t>
  </si>
  <si>
    <t>1.1.1</t>
  </si>
  <si>
    <t>1.1.2</t>
  </si>
  <si>
    <t>1.1.3</t>
  </si>
  <si>
    <t>1.1.4</t>
  </si>
  <si>
    <t>1.1.5</t>
  </si>
  <si>
    <t>1.1.6</t>
  </si>
  <si>
    <t>1.1.7</t>
  </si>
  <si>
    <t>1.1.8</t>
  </si>
  <si>
    <t>1.1.9</t>
  </si>
  <si>
    <t>1.1.10</t>
  </si>
  <si>
    <t>1.1.11</t>
  </si>
  <si>
    <t>הגשת בקשה להיתר</t>
  </si>
  <si>
    <t xml:space="preserve">תהליך טיפול בבקשה להיתר </t>
  </si>
  <si>
    <t>חידוש היתר</t>
  </si>
  <si>
    <t>ביטול היתר</t>
  </si>
  <si>
    <t>פרסום לציבור</t>
  </si>
  <si>
    <t>תשלום אגרה</t>
  </si>
  <si>
    <t>הקמת מאגר נתוני היתרים קודמים, בקשות היתרים, ויצירת היתרים אחודים (רישוי משולב)</t>
  </si>
  <si>
    <t>1.1 תשתית גנרית לניהול תהליכי רישוי – ניהול מלא של התהליך החל משלב הגשת הבקשה ועד להנפקת ההיתר, שינויים בהיתר, העברה, ביטול ועוד.
יישום התשתית עבור רישוי משולב   (כולל פיתוח מערכת פנימית וחיצונית,  כלל תהליכי האינטגרציה וההסבות הנדרשים וכו').</t>
  </si>
  <si>
    <t>רישוי עסקים</t>
  </si>
  <si>
    <t>הקלה בערכי סף</t>
  </si>
  <si>
    <t>אישורי מנהל לפסולת מסוכנת</t>
  </si>
  <si>
    <t>אישורי מנהל לפינוי קרקעות מזוהמות</t>
  </si>
  <si>
    <t>היתר הזרמה לים</t>
  </si>
  <si>
    <t>1.2.1</t>
  </si>
  <si>
    <t>1.2.2</t>
  </si>
  <si>
    <t>1.2.3</t>
  </si>
  <si>
    <t>1.2.4</t>
  </si>
  <si>
    <t>1.2.5</t>
  </si>
  <si>
    <t>1.2.6</t>
  </si>
  <si>
    <t>היתר קרינה מייננת</t>
  </si>
  <si>
    <t>היתר קרינה לא מייננת</t>
  </si>
  <si>
    <t>רישוי עוסקים (מדבירים / בודקי קרינה / עובדי אסבסט / מובילי פסולת)</t>
  </si>
  <si>
    <t>ניהול מרשם כלי אצירה</t>
  </si>
  <si>
    <t>רישוי טיפול בפסולת למתקני פסולת</t>
  </si>
  <si>
    <t>1.2.7</t>
  </si>
  <si>
    <t>1.2.8</t>
  </si>
  <si>
    <t>1.2.9</t>
  </si>
  <si>
    <t xml:space="preserve">מחשבון פיקוח </t>
  </si>
  <si>
    <t xml:space="preserve">תוכנית פיקוח </t>
  </si>
  <si>
    <t>תוכנית עבודה למשתמש המשרד</t>
  </si>
  <si>
    <t xml:space="preserve">ניהול משימות עבור משתמש המשרד - מודול כללי לכלל משימות המשתמש.   </t>
  </si>
  <si>
    <t xml:space="preserve">ניהול דרישות מפוקח </t>
  </si>
  <si>
    <t>ניהול דיווחים</t>
  </si>
  <si>
    <t>דיגומים</t>
  </si>
  <si>
    <t>ניטור רציף</t>
  </si>
  <si>
    <t>2.1.1</t>
  </si>
  <si>
    <t>2.1.2</t>
  </si>
  <si>
    <t>2.1.3</t>
  </si>
  <si>
    <t>2.1.4</t>
  </si>
  <si>
    <t>2.1.5</t>
  </si>
  <si>
    <t>2.1.6</t>
  </si>
  <si>
    <t>2.1.7</t>
  </si>
  <si>
    <t>2.1.8</t>
  </si>
  <si>
    <t>2.1 - תשתית לניהול תהליכי פיקוח</t>
  </si>
  <si>
    <t>דיווחים - רישוי משולב / היתר רעלים / רשיון עסק</t>
  </si>
  <si>
    <t>דיווחים - היתר הזרמה לים</t>
  </si>
  <si>
    <t>קליטת דיגומי ארובות</t>
  </si>
  <si>
    <t xml:space="preserve">קליטת דיגומי שפכי תעשייה  </t>
  </si>
  <si>
    <t>קליטת דיגומי שפכים לים</t>
  </si>
  <si>
    <t>קליטת דיגומי מט"שים</t>
  </si>
  <si>
    <t>קליטת דיגומי קרקע</t>
  </si>
  <si>
    <t>קליטת דיגומי פסולת מסוכנת</t>
  </si>
  <si>
    <t>קליטת תוצאות ניטור ארובות</t>
  </si>
  <si>
    <t>קליטת תוצאות ניטור רעלים</t>
  </si>
  <si>
    <t>דיווחי מפלס</t>
  </si>
  <si>
    <t>2.2.1</t>
  </si>
  <si>
    <t>2.2.2</t>
  </si>
  <si>
    <t>2.2.3</t>
  </si>
  <si>
    <t>2.2.4</t>
  </si>
  <si>
    <t>2.2.5</t>
  </si>
  <si>
    <t>2.2.6</t>
  </si>
  <si>
    <t>2.2.7</t>
  </si>
  <si>
    <t>2.2.8</t>
  </si>
  <si>
    <t>2.2.9</t>
  </si>
  <si>
    <t>2.2.10</t>
  </si>
  <si>
    <t>2.2.11</t>
  </si>
  <si>
    <t>2.2.12</t>
  </si>
  <si>
    <t>2.2.13</t>
  </si>
  <si>
    <t>יצירת רשימת תיוג כהכנה לביקור</t>
  </si>
  <si>
    <t>2.3.1</t>
  </si>
  <si>
    <t>2.3.2</t>
  </si>
  <si>
    <t>2.3 ניהול תהליכי פיקוח בשטח</t>
  </si>
  <si>
    <t>2.4  תהליכי פיקוח נוספים</t>
  </si>
  <si>
    <t>2.4.1</t>
  </si>
  <si>
    <t>1.3  תהליכי רישוי נוספים</t>
  </si>
  <si>
    <t>ניהול מפגעים והפרות</t>
  </si>
  <si>
    <t>התראות</t>
  </si>
  <si>
    <t>שימועים</t>
  </si>
  <si>
    <t>צווים מינהליים</t>
  </si>
  <si>
    <t>עיצומים כספיים</t>
  </si>
  <si>
    <t>3.1.1</t>
  </si>
  <si>
    <t>3.1.2</t>
  </si>
  <si>
    <t>3.1.3</t>
  </si>
  <si>
    <t>3.1.4</t>
  </si>
  <si>
    <t>3.1.5</t>
  </si>
  <si>
    <t>3.1 אכיפה מינהלית</t>
  </si>
  <si>
    <t>ניהול מודיעיני, איסוף מסמכים וראיות</t>
  </si>
  <si>
    <t xml:space="preserve">ניהול תוכנית עבודה עבור משימות המשטרה הירוקה </t>
  </si>
  <si>
    <t>ניהול תיק חקירה</t>
  </si>
  <si>
    <t>ניהול מידע על חשודים</t>
  </si>
  <si>
    <t xml:space="preserve">ניהול תפוסים </t>
  </si>
  <si>
    <t>ניהול עדויות</t>
  </si>
  <si>
    <t>ניהול חדרי חקירה ותהליך חקירה</t>
  </si>
  <si>
    <t>קשר ללשכה המשפטית</t>
  </si>
  <si>
    <t>3.2.1</t>
  </si>
  <si>
    <t>3.2.2</t>
  </si>
  <si>
    <t>3.2.3</t>
  </si>
  <si>
    <t>3.2.4</t>
  </si>
  <si>
    <t>3.2.5</t>
  </si>
  <si>
    <t>3.2.6</t>
  </si>
  <si>
    <t>3.2.7</t>
  </si>
  <si>
    <t>3.2.8</t>
  </si>
  <si>
    <t>3.3.1</t>
  </si>
  <si>
    <t>3.3.2</t>
  </si>
  <si>
    <t>3.3.3</t>
  </si>
  <si>
    <t>3.3.4</t>
  </si>
  <si>
    <t>3.3.5</t>
  </si>
  <si>
    <t>3.3.6</t>
  </si>
  <si>
    <t>3.3.7</t>
  </si>
  <si>
    <t>הליך טיפול בתיק</t>
  </si>
  <si>
    <t>ניהול עבודה מול עורכי הדין</t>
  </si>
  <si>
    <t>ניהול תהליך ערר</t>
  </si>
  <si>
    <t>הגשת כתב אישום לבית משפט</t>
  </si>
  <si>
    <t>ניהול הליכים פליליים עד לקבלת פסק דין</t>
  </si>
  <si>
    <t>קליטת פסק דין</t>
  </si>
  <si>
    <t>3.3 אכיפה פלילית תביעה</t>
  </si>
  <si>
    <t>3.4 תהליכי אכיפה נוספים</t>
  </si>
  <si>
    <t>3.4.1</t>
  </si>
  <si>
    <t>4.1.1</t>
  </si>
  <si>
    <t>5.1 ממשק (batch)</t>
  </si>
  <si>
    <t>5.1.1</t>
  </si>
  <si>
    <t>5.1.2</t>
  </si>
  <si>
    <t>5.1.3</t>
  </si>
  <si>
    <t>5.2 שירות API</t>
  </si>
  <si>
    <t>5.2.1</t>
  </si>
  <si>
    <t>5.2.2</t>
  </si>
  <si>
    <t>5.2.3</t>
  </si>
  <si>
    <t>5.3 יישום</t>
  </si>
  <si>
    <t>5.3.1</t>
  </si>
  <si>
    <t>5.3.2</t>
  </si>
  <si>
    <t>5.3.3</t>
  </si>
  <si>
    <t>5.3.4</t>
  </si>
  <si>
    <t>5.4 פיתוח</t>
  </si>
  <si>
    <t>5.4.1</t>
  </si>
  <si>
    <t>5.4.2</t>
  </si>
  <si>
    <t>5.4.3</t>
  </si>
  <si>
    <t>5.5 טופס</t>
  </si>
  <si>
    <t>5.5.1</t>
  </si>
  <si>
    <t>5.5.2</t>
  </si>
  <si>
    <t>5.5.3</t>
  </si>
  <si>
    <t>6.1.1</t>
  </si>
  <si>
    <t>6.2.1</t>
  </si>
  <si>
    <t>2. פיקוח</t>
  </si>
  <si>
    <t>3. אכיפה</t>
  </si>
  <si>
    <t>4. תכולות מימוש נוספות</t>
  </si>
  <si>
    <t>4.1 תכולות מימוש נוספות</t>
  </si>
  <si>
    <t>5. שיפורים ושינויים</t>
  </si>
  <si>
    <t>6. רכיבים נוספים</t>
  </si>
  <si>
    <r>
      <t xml:space="preserve">שינוי היתר פעיל (שינוי תנאים, תוקף, </t>
    </r>
    <r>
      <rPr>
        <sz val="10"/>
        <color rgb="FF000000"/>
        <rFont val="Arial"/>
        <family val="2"/>
        <scheme val="minor"/>
      </rPr>
      <t>העברת היתר</t>
    </r>
    <r>
      <rPr>
        <sz val="10"/>
        <color theme="1"/>
        <rFont val="Arial"/>
        <family val="2"/>
        <scheme val="minor"/>
      </rPr>
      <t xml:space="preserve"> וכו') </t>
    </r>
  </si>
  <si>
    <r>
      <t xml:space="preserve">ניהול </t>
    </r>
    <r>
      <rPr>
        <sz val="10"/>
        <color rgb="FF000000"/>
        <rFont val="Arial"/>
        <family val="2"/>
        <scheme val="minor"/>
      </rPr>
      <t xml:space="preserve">סודות מסחריים </t>
    </r>
    <r>
      <rPr>
        <sz val="10"/>
        <color theme="1"/>
        <rFont val="Arial"/>
        <family val="2"/>
        <scheme val="minor"/>
      </rPr>
      <t>והשחרת פרטים</t>
    </r>
  </si>
  <si>
    <r>
      <t xml:space="preserve">תהליך </t>
    </r>
    <r>
      <rPr>
        <sz val="10"/>
        <color rgb="FF000000"/>
        <rFont val="Arial"/>
        <family val="2"/>
        <scheme val="minor"/>
      </rPr>
      <t>השגה</t>
    </r>
  </si>
  <si>
    <r>
      <t xml:space="preserve">היתר רעלים </t>
    </r>
    <r>
      <rPr>
        <b/>
        <sz val="10"/>
        <color rgb="FF000000"/>
        <rFont val="Arial"/>
        <family val="2"/>
        <scheme val="minor"/>
      </rPr>
      <t>C</t>
    </r>
  </si>
  <si>
    <t>מודול</t>
  </si>
  <si>
    <t>1.3.1</t>
  </si>
  <si>
    <t>1.3.2</t>
  </si>
  <si>
    <t>1.3.3</t>
  </si>
  <si>
    <t>קליטת תיק חקירה בלשכה משפטית</t>
  </si>
  <si>
    <t>6.1  תוצרים ראשונים</t>
  </si>
  <si>
    <t>6.2  שעות</t>
  </si>
  <si>
    <t>6.3 תחזוקה</t>
  </si>
  <si>
    <t>6.2.2</t>
  </si>
  <si>
    <t>6.2.3</t>
  </si>
  <si>
    <t>6.3.1</t>
  </si>
  <si>
    <t>2.2 ניהול תהליכי הפיקוח המשרדי עבור היתר / אישור / תהליך ספציפי – הגדרת טפסים דיגיטליים לדיווח, קליטת נתוני דיגום ותוצאות ניטור וכו'</t>
  </si>
  <si>
    <t>5.6 דוחות ודשבורדים</t>
  </si>
  <si>
    <t>5.6.1</t>
  </si>
  <si>
    <t>5.6.2</t>
  </si>
  <si>
    <t>5.6.3</t>
  </si>
  <si>
    <t>5.6.4</t>
  </si>
  <si>
    <t>דוח BI פשוט</t>
  </si>
  <si>
    <t>דוח BI בינוני</t>
  </si>
  <si>
    <t>דוח BI מורכב</t>
  </si>
  <si>
    <t>דשבורד מורכב</t>
  </si>
  <si>
    <t>הצעת מחיר - למילוי ע"י המציע</t>
  </si>
  <si>
    <t>הצעת מחיר * כמות</t>
  </si>
  <si>
    <t>3.2  אכיפה פלילית חקירה</t>
  </si>
  <si>
    <t>6.3.2</t>
  </si>
  <si>
    <t>אחוז תחזוקה שנתי</t>
  </si>
  <si>
    <r>
      <t xml:space="preserve">הכנת </t>
    </r>
    <r>
      <rPr>
        <sz val="10"/>
        <color rgb="FF000000"/>
        <rFont val="Arial"/>
        <family val="2"/>
        <scheme val="minor"/>
      </rPr>
      <t>טיוטת היתר והנפקת היתר</t>
    </r>
  </si>
  <si>
    <t>6.1.2</t>
  </si>
  <si>
    <t>מסמך ארכיטקטורה</t>
  </si>
  <si>
    <t>קונספט UI/UX למערכת הפנימית ולמערכת החיצונית</t>
  </si>
  <si>
    <t>7.1 שירותים נוספים</t>
  </si>
  <si>
    <t>7.1.1</t>
  </si>
  <si>
    <t>שירות יצירת מסמכים</t>
  </si>
  <si>
    <t>6.4 ליווי ותמיכה בהיפרדות</t>
  </si>
  <si>
    <t>6.4.1</t>
  </si>
  <si>
    <t>ליווי ותמיכה בהיפרדות</t>
  </si>
  <si>
    <t>סיווג חבילת עבודה</t>
  </si>
  <si>
    <t>תכולה</t>
  </si>
  <si>
    <t>שוש</t>
  </si>
  <si>
    <t>אחר</t>
  </si>
  <si>
    <t>שעות</t>
  </si>
  <si>
    <t>תחזוקה</t>
  </si>
  <si>
    <t>קליטת תוצאות ניטור שפכים וניטור שפכים לים</t>
  </si>
  <si>
    <t>2.2.14</t>
  </si>
  <si>
    <t>2.2.15</t>
  </si>
  <si>
    <t>קליטת תוצאות ניטור קרינה</t>
  </si>
  <si>
    <t>פיקוח מים ונחלים</t>
  </si>
  <si>
    <t>פיקוח אוניות וחופים</t>
  </si>
  <si>
    <t>1.2 התאמת תהליך הרישוי הגנרי שנבנה עבור רישוי משולב,  לתהליכי רישוי נוספים  (כולל יצירת טפסים דיגיטליים נדרשים, הגדרת תהליך הטיפול הפרטני, הגדרת משימות ודרישות, הנפקת ההיתר, הסבות, תהליכי אינטגרציה וכו')</t>
  </si>
  <si>
    <t>קליטת תוצאות ביקור</t>
  </si>
  <si>
    <t>2.4.2</t>
  </si>
  <si>
    <t>פיקוח עוסקים (קרינה / הדברה  וכו')</t>
  </si>
  <si>
    <t>4.1.2</t>
  </si>
  <si>
    <t>מערכת גבייה</t>
  </si>
  <si>
    <t>סה"כ הצעת מחיר</t>
  </si>
  <si>
    <t>.1.3.4</t>
  </si>
  <si>
    <t>1.3.5</t>
  </si>
  <si>
    <t>ניהול עבודות אסבסט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</si>
</sst>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10" x14ac:knownFonts="1">
    <font>
      <sz val="11"/>
      <color theme="1"/>
      <name val="Arial"/>
      <family val="2"/>
      <charset val="177"/>
      <scheme val="minor"/>
    </font>
    <font>
      <b/>
      <sz val="10"/>
      <color theme="1"/>
      <name val="Arial"/>
      <family val="2"/>
      <scheme val="minor"/>
    </font>
    <font>
      <sz val="10"/>
      <color theme="1"/>
      <name val="Arial"/>
      <family val="2"/>
      <charset val="177"/>
      <scheme val="minor"/>
    </font>
    <font>
      <sz val="8"/>
      <name val="Arial"/>
      <family val="2"/>
      <charset val="177"/>
      <scheme val="minor"/>
    </font>
    <font>
      <sz val="11"/>
      <color theme="1"/>
      <name val="Arial"/>
      <family val="2"/>
      <charset val="177"/>
      <scheme val="minor"/>
    </font>
    <font>
      <sz val="10"/>
      <color theme="1"/>
      <name val="Arial"/>
      <family val="2"/>
      <scheme val="minor"/>
    </font>
    <font>
      <sz val="10"/>
      <color rgb="FF000000"/>
      <name val="Arial"/>
      <family val="2"/>
      <scheme val="minor"/>
    </font>
    <font>
      <b/>
      <sz val="10"/>
      <color rgb="FF000000"/>
      <name val="Arial"/>
      <family val="2"/>
      <scheme val="minor"/>
    </font>
    <font>
      <sz val="10"/>
      <color theme="0" tint="-0.34998626667073579"/>
      <name val="Arial"/>
      <family val="2"/>
      <scheme val="minor"/>
    </font>
    <font>
      <b/>
      <sz val="12"/>
      <color theme="1"/>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s>
  <borders count="28">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3" fontId="4" fillId="0" borderId="0" applyFont="0" applyFill="0" applyBorder="0" applyAlignment="0" applyProtection="0"/>
    <xf numFmtId="9" fontId="4" fillId="0" borderId="0" applyFont="0" applyFill="0" applyBorder="0" applyAlignment="0" applyProtection="0"/>
  </cellStyleXfs>
  <cellXfs count="92">
    <xf numFmtId="0" fontId="0" fillId="0" borderId="0" xfId="0"/>
    <xf numFmtId="0" fontId="1" fillId="2" borderId="1" xfId="0" applyFont="1" applyFill="1" applyBorder="1" applyAlignment="1">
      <alignment wrapText="1"/>
    </xf>
    <xf numFmtId="0" fontId="2" fillId="0" borderId="0" xfId="0" applyFont="1"/>
    <xf numFmtId="0" fontId="2" fillId="0" borderId="0" xfId="0" applyFont="1" applyAlignment="1">
      <alignment wrapText="1" readingOrder="2"/>
    </xf>
    <xf numFmtId="49" fontId="2" fillId="0" borderId="0" xfId="0" applyNumberFormat="1" applyFont="1" applyAlignment="1">
      <alignment horizontal="right"/>
    </xf>
    <xf numFmtId="43" fontId="2" fillId="0" borderId="0" xfId="0" applyNumberFormat="1" applyFont="1"/>
    <xf numFmtId="0" fontId="2" fillId="0" borderId="0" xfId="0" applyFont="1" applyAlignment="1">
      <alignment vertical="center" readingOrder="2"/>
    </xf>
    <xf numFmtId="0" fontId="1" fillId="2" borderId="6" xfId="0" applyFont="1" applyFill="1" applyBorder="1" applyAlignment="1">
      <alignment vertical="center" wrapText="1" readingOrder="2"/>
    </xf>
    <xf numFmtId="0" fontId="1" fillId="2" borderId="2" xfId="0" applyFont="1" applyFill="1" applyBorder="1" applyAlignment="1">
      <alignment vertical="center" wrapText="1" readingOrder="2"/>
    </xf>
    <xf numFmtId="0" fontId="2" fillId="0" borderId="3" xfId="0" applyFont="1" applyBorder="1" applyAlignment="1">
      <alignment vertical="center" wrapText="1" readingOrder="2"/>
    </xf>
    <xf numFmtId="43" fontId="2" fillId="0" borderId="0" xfId="1" applyFont="1" applyBorder="1"/>
    <xf numFmtId="0" fontId="6" fillId="0" borderId="0" xfId="0" applyFont="1" applyAlignment="1">
      <alignment horizontal="right" vertical="center" wrapText="1" readingOrder="2"/>
    </xf>
    <xf numFmtId="0" fontId="5" fillId="0" borderId="0" xfId="0" applyFont="1"/>
    <xf numFmtId="49" fontId="5" fillId="0" borderId="19" xfId="0" applyNumberFormat="1" applyFont="1" applyBorder="1" applyAlignment="1">
      <alignment horizontal="right"/>
    </xf>
    <xf numFmtId="0" fontId="6" fillId="0" borderId="20" xfId="0" applyFont="1" applyBorder="1" applyAlignment="1">
      <alignment horizontal="right" vertical="center" wrapText="1" readingOrder="2"/>
    </xf>
    <xf numFmtId="0" fontId="5" fillId="0" borderId="20" xfId="0" applyFont="1" applyBorder="1"/>
    <xf numFmtId="49" fontId="5" fillId="0" borderId="11" xfId="0" applyNumberFormat="1" applyFont="1" applyBorder="1" applyAlignment="1">
      <alignment horizontal="right"/>
    </xf>
    <xf numFmtId="49" fontId="5" fillId="0" borderId="12" xfId="0" applyNumberFormat="1" applyFont="1" applyBorder="1" applyAlignment="1">
      <alignment horizontal="right"/>
    </xf>
    <xf numFmtId="0" fontId="6" fillId="0" borderId="23" xfId="0" applyFont="1" applyBorder="1" applyAlignment="1">
      <alignment horizontal="right" vertical="center" wrapText="1" readingOrder="2"/>
    </xf>
    <xf numFmtId="0" fontId="5" fillId="0" borderId="23" xfId="0" applyFont="1" applyBorder="1"/>
    <xf numFmtId="0" fontId="1" fillId="0" borderId="23" xfId="0" applyFont="1" applyBorder="1" applyAlignment="1">
      <alignment horizontal="right" vertical="center" readingOrder="2"/>
    </xf>
    <xf numFmtId="0" fontId="5" fillId="0" borderId="0" xfId="0" applyFont="1" applyAlignment="1">
      <alignment wrapText="1"/>
    </xf>
    <xf numFmtId="0" fontId="5" fillId="0" borderId="1" xfId="0" applyFont="1" applyBorder="1" applyAlignment="1">
      <alignment wrapText="1"/>
    </xf>
    <xf numFmtId="0" fontId="5" fillId="0" borderId="1" xfId="0" applyFont="1" applyBorder="1"/>
    <xf numFmtId="0" fontId="5" fillId="0" borderId="20" xfId="0" applyFont="1" applyBorder="1" applyAlignment="1">
      <alignment wrapText="1"/>
    </xf>
    <xf numFmtId="0" fontId="5" fillId="0" borderId="23" xfId="0" applyFont="1" applyBorder="1" applyAlignment="1">
      <alignment wrapText="1"/>
    </xf>
    <xf numFmtId="0" fontId="1" fillId="0" borderId="0" xfId="0" applyFont="1" applyAlignment="1">
      <alignment horizontal="right" vertical="center" readingOrder="2"/>
    </xf>
    <xf numFmtId="49" fontId="1" fillId="2" borderId="13" xfId="0" applyNumberFormat="1" applyFont="1" applyFill="1" applyBorder="1" applyAlignment="1">
      <alignment horizontal="right" wrapText="1"/>
    </xf>
    <xf numFmtId="0" fontId="1" fillId="2" borderId="13" xfId="0" applyFont="1" applyFill="1" applyBorder="1" applyAlignment="1">
      <alignment wrapText="1" readingOrder="2"/>
    </xf>
    <xf numFmtId="0" fontId="1" fillId="2" borderId="13" xfId="0" applyFont="1" applyFill="1" applyBorder="1" applyAlignment="1">
      <alignment wrapText="1"/>
    </xf>
    <xf numFmtId="0" fontId="5" fillId="0" borderId="20" xfId="0" applyFont="1" applyBorder="1" applyAlignment="1">
      <alignment horizontal="right" vertical="center" wrapText="1" readingOrder="2"/>
    </xf>
    <xf numFmtId="0" fontId="5" fillId="0" borderId="23" xfId="0" applyFont="1" applyBorder="1" applyAlignment="1">
      <alignment horizontal="right" vertical="center" wrapText="1" readingOrder="2"/>
    </xf>
    <xf numFmtId="0" fontId="1" fillId="0" borderId="11" xfId="0" applyFont="1" applyBorder="1" applyAlignment="1">
      <alignment horizontal="center" vertical="center" wrapText="1" readingOrder="2"/>
    </xf>
    <xf numFmtId="0" fontId="5" fillId="0" borderId="0" xfId="0" applyFont="1" applyAlignment="1">
      <alignment horizontal="right" vertical="center" wrapText="1" readingOrder="2"/>
    </xf>
    <xf numFmtId="49" fontId="5" fillId="0" borderId="1" xfId="0" applyNumberFormat="1" applyFont="1" applyBorder="1" applyAlignment="1">
      <alignment horizontal="right"/>
    </xf>
    <xf numFmtId="0" fontId="1" fillId="0" borderId="2" xfId="0" applyFont="1" applyBorder="1" applyAlignment="1">
      <alignment horizontal="center" vertical="center" wrapText="1" readingOrder="2"/>
    </xf>
    <xf numFmtId="0" fontId="1" fillId="0" borderId="2" xfId="0" applyFont="1" applyBorder="1" applyAlignment="1">
      <alignment horizontal="right" vertical="center" readingOrder="2"/>
    </xf>
    <xf numFmtId="49" fontId="5" fillId="0" borderId="0" xfId="0" applyNumberFormat="1" applyFont="1" applyAlignment="1">
      <alignment horizontal="right"/>
    </xf>
    <xf numFmtId="0" fontId="1" fillId="0" borderId="0" xfId="0" applyFont="1" applyAlignment="1">
      <alignment horizontal="center"/>
    </xf>
    <xf numFmtId="43" fontId="8" fillId="0" borderId="0" xfId="1" applyFont="1" applyBorder="1"/>
    <xf numFmtId="43" fontId="5" fillId="0" borderId="21" xfId="1" applyFont="1" applyFill="1" applyBorder="1" applyAlignment="1">
      <alignment horizontal="center"/>
    </xf>
    <xf numFmtId="43" fontId="1" fillId="2" borderId="13" xfId="1" applyFont="1" applyFill="1" applyBorder="1" applyAlignment="1">
      <alignment horizontal="right" wrapText="1"/>
    </xf>
    <xf numFmtId="43" fontId="5" fillId="0" borderId="22" xfId="1" applyFont="1" applyFill="1" applyBorder="1" applyAlignment="1">
      <alignment horizontal="center"/>
    </xf>
    <xf numFmtId="43" fontId="5" fillId="0" borderId="24" xfId="1" applyFont="1" applyFill="1" applyBorder="1" applyAlignment="1">
      <alignment horizontal="center"/>
    </xf>
    <xf numFmtId="43" fontId="5" fillId="0" borderId="27" xfId="1" applyFont="1" applyFill="1" applyBorder="1" applyAlignment="1">
      <alignment horizontal="center"/>
    </xf>
    <xf numFmtId="43" fontId="5" fillId="0" borderId="0" xfId="1" applyFont="1" applyFill="1" applyBorder="1"/>
    <xf numFmtId="43" fontId="2" fillId="0" borderId="3" xfId="1" applyFont="1" applyBorder="1"/>
    <xf numFmtId="43" fontId="1" fillId="0" borderId="27" xfId="1" applyFont="1" applyFill="1" applyBorder="1"/>
    <xf numFmtId="164" fontId="1" fillId="2" borderId="13" xfId="1" applyNumberFormat="1" applyFont="1" applyFill="1" applyBorder="1" applyAlignment="1">
      <alignment horizontal="center" wrapText="1"/>
    </xf>
    <xf numFmtId="164" fontId="5" fillId="0" borderId="0" xfId="1" applyNumberFormat="1" applyFont="1" applyAlignment="1">
      <alignment horizontal="center"/>
    </xf>
    <xf numFmtId="164" fontId="2" fillId="0" borderId="0" xfId="1" applyNumberFormat="1" applyFont="1" applyBorder="1" applyAlignment="1">
      <alignment horizontal="center"/>
    </xf>
    <xf numFmtId="164" fontId="2" fillId="0" borderId="0" xfId="1" applyNumberFormat="1" applyFont="1" applyAlignment="1">
      <alignment horizontal="center"/>
    </xf>
    <xf numFmtId="164" fontId="5" fillId="3" borderId="20" xfId="1" applyNumberFormat="1" applyFont="1" applyFill="1" applyBorder="1" applyAlignment="1" applyProtection="1">
      <alignment horizontal="center"/>
      <protection locked="0"/>
    </xf>
    <xf numFmtId="164" fontId="5" fillId="3" borderId="0" xfId="1" applyNumberFormat="1" applyFont="1" applyFill="1" applyAlignment="1" applyProtection="1">
      <alignment horizontal="center"/>
      <protection locked="0"/>
    </xf>
    <xf numFmtId="164" fontId="5" fillId="3" borderId="23" xfId="1" applyNumberFormat="1" applyFont="1" applyFill="1" applyBorder="1" applyAlignment="1" applyProtection="1">
      <alignment horizontal="center"/>
      <protection locked="0"/>
    </xf>
    <xf numFmtId="164" fontId="5" fillId="3" borderId="0" xfId="1" applyNumberFormat="1" applyFont="1" applyFill="1" applyBorder="1" applyAlignment="1" applyProtection="1">
      <alignment horizontal="center"/>
      <protection locked="0"/>
    </xf>
    <xf numFmtId="9" fontId="5" fillId="3" borderId="20" xfId="2" applyFont="1" applyFill="1" applyBorder="1" applyAlignment="1" applyProtection="1">
      <alignment horizontal="center"/>
      <protection locked="0"/>
    </xf>
    <xf numFmtId="164" fontId="5" fillId="3" borderId="1" xfId="1" applyNumberFormat="1" applyFont="1" applyFill="1" applyBorder="1" applyAlignment="1" applyProtection="1">
      <alignment horizontal="center"/>
      <protection locked="0"/>
    </xf>
    <xf numFmtId="0" fontId="1" fillId="0" borderId="10"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1" fillId="0" borderId="19" xfId="0" applyFont="1" applyBorder="1" applyAlignment="1">
      <alignment horizontal="right" vertical="center" readingOrder="2"/>
    </xf>
    <xf numFmtId="0" fontId="1" fillId="0" borderId="12" xfId="0" applyFont="1" applyBorder="1" applyAlignment="1">
      <alignment horizontal="right" vertical="center" readingOrder="2"/>
    </xf>
    <xf numFmtId="0" fontId="9" fillId="0" borderId="26" xfId="0" applyFont="1" applyBorder="1" applyAlignment="1">
      <alignment horizontal="center"/>
    </xf>
    <xf numFmtId="0" fontId="9" fillId="0" borderId="1" xfId="0" applyFont="1" applyBorder="1" applyAlignment="1">
      <alignment horizontal="center"/>
    </xf>
    <xf numFmtId="0" fontId="1" fillId="0" borderId="14" xfId="0" applyFont="1" applyBorder="1" applyAlignment="1">
      <alignment horizontal="right" vertical="center" readingOrder="2"/>
    </xf>
    <xf numFmtId="0" fontId="1" fillId="0" borderId="15" xfId="0" applyFont="1" applyBorder="1" applyAlignment="1">
      <alignment horizontal="right" vertical="center" readingOrder="2"/>
    </xf>
    <xf numFmtId="0" fontId="1" fillId="0" borderId="16" xfId="0" applyFont="1" applyBorder="1" applyAlignment="1">
      <alignment horizontal="right" vertical="center" readingOrder="2"/>
    </xf>
    <xf numFmtId="0" fontId="1" fillId="0" borderId="10" xfId="0" applyFont="1" applyBorder="1" applyAlignment="1">
      <alignment horizontal="right" vertical="center" readingOrder="2"/>
    </xf>
    <xf numFmtId="0" fontId="1" fillId="0" borderId="4" xfId="0" applyFont="1" applyBorder="1" applyAlignment="1">
      <alignment horizontal="right" vertical="center" readingOrder="2"/>
    </xf>
    <xf numFmtId="0" fontId="1" fillId="0" borderId="17" xfId="0" applyFont="1" applyBorder="1" applyAlignment="1">
      <alignment horizontal="right" vertical="center" wrapText="1" readingOrder="2"/>
    </xf>
    <xf numFmtId="0" fontId="1" fillId="0" borderId="5" xfId="0" applyFont="1" applyBorder="1" applyAlignment="1">
      <alignment horizontal="right" vertical="center" wrapText="1" readingOrder="2"/>
    </xf>
    <xf numFmtId="0" fontId="1" fillId="0" borderId="18" xfId="0" applyFont="1" applyBorder="1" applyAlignment="1">
      <alignment horizontal="right" vertical="center" wrapText="1" readingOrder="2"/>
    </xf>
    <xf numFmtId="0" fontId="1" fillId="0" borderId="3" xfId="0" applyFont="1" applyBorder="1" applyAlignment="1">
      <alignment horizontal="center" vertical="center" wrapText="1" readingOrder="2"/>
    </xf>
    <xf numFmtId="0" fontId="1" fillId="0" borderId="11" xfId="0" applyFont="1" applyBorder="1" applyAlignment="1">
      <alignment horizontal="center" vertical="center" wrapText="1" readingOrder="2"/>
    </xf>
    <xf numFmtId="0" fontId="1" fillId="0" borderId="12" xfId="0" applyFont="1" applyBorder="1" applyAlignment="1">
      <alignment horizontal="center" vertical="center" wrapText="1" readingOrder="2"/>
    </xf>
    <xf numFmtId="0" fontId="1" fillId="0" borderId="21" xfId="0" applyFont="1" applyBorder="1" applyAlignment="1">
      <alignment horizontal="right" vertical="center" readingOrder="2"/>
    </xf>
    <xf numFmtId="0" fontId="1" fillId="0" borderId="24" xfId="0" applyFont="1" applyBorder="1" applyAlignment="1">
      <alignment horizontal="right" vertical="center" readingOrder="2"/>
    </xf>
    <xf numFmtId="0" fontId="1" fillId="0" borderId="25" xfId="0" applyFont="1" applyBorder="1" applyAlignment="1">
      <alignment horizontal="right" vertical="center" readingOrder="2"/>
    </xf>
    <xf numFmtId="0" fontId="1" fillId="0" borderId="19" xfId="0" applyFont="1" applyBorder="1" applyAlignment="1">
      <alignment horizontal="right" vertical="center" wrapText="1" readingOrder="2"/>
    </xf>
    <xf numFmtId="0" fontId="1" fillId="0" borderId="11" xfId="0" applyFont="1" applyBorder="1" applyAlignment="1">
      <alignment horizontal="right" vertical="center" wrapText="1" readingOrder="2"/>
    </xf>
    <xf numFmtId="0" fontId="1" fillId="0" borderId="8" xfId="0" applyFont="1" applyBorder="1" applyAlignment="1">
      <alignment horizontal="right" vertical="center" wrapText="1" readingOrder="2"/>
    </xf>
    <xf numFmtId="0" fontId="1" fillId="0" borderId="7" xfId="0" applyFont="1" applyBorder="1" applyAlignment="1">
      <alignment horizontal="right" vertical="center" wrapText="1" readingOrder="2"/>
    </xf>
    <xf numFmtId="0" fontId="1" fillId="0" borderId="9" xfId="0" applyFont="1" applyBorder="1" applyAlignment="1">
      <alignment horizontal="right" vertical="center" wrapText="1" readingOrder="2"/>
    </xf>
    <xf numFmtId="0" fontId="1" fillId="0" borderId="10" xfId="0" applyFont="1" applyBorder="1" applyAlignment="1">
      <alignment horizontal="right" vertical="center" wrapText="1" readingOrder="2"/>
    </xf>
    <xf numFmtId="0" fontId="1" fillId="0" borderId="3" xfId="0" applyFont="1" applyBorder="1" applyAlignment="1">
      <alignment horizontal="right" vertical="center" wrapText="1" readingOrder="2"/>
    </xf>
    <xf numFmtId="0" fontId="1" fillId="0" borderId="4" xfId="0" applyFont="1" applyBorder="1" applyAlignment="1">
      <alignment horizontal="right" vertical="center" wrapText="1" readingOrder="2"/>
    </xf>
    <xf numFmtId="0" fontId="1" fillId="0" borderId="12" xfId="0" applyFont="1" applyBorder="1" applyAlignment="1">
      <alignment horizontal="right" vertical="center" wrapText="1" readingOrder="2"/>
    </xf>
    <xf numFmtId="0" fontId="1" fillId="0" borderId="17" xfId="0" applyFont="1" applyBorder="1" applyAlignment="1">
      <alignment horizontal="right" vertical="center" readingOrder="2"/>
    </xf>
    <xf numFmtId="0" fontId="1" fillId="0" borderId="5" xfId="0" applyFont="1" applyBorder="1" applyAlignment="1">
      <alignment horizontal="right" vertical="center" readingOrder="2"/>
    </xf>
    <xf numFmtId="0" fontId="1" fillId="0" borderId="18" xfId="0" applyFont="1" applyBorder="1" applyAlignment="1">
      <alignment horizontal="right" vertical="center" readingOrder="2"/>
    </xf>
    <xf numFmtId="0" fontId="1" fillId="0" borderId="14" xfId="0" applyFont="1" applyBorder="1" applyAlignment="1">
      <alignment horizontal="right" vertical="center" wrapText="1" readingOrder="2"/>
    </xf>
    <xf numFmtId="0" fontId="1" fillId="0" borderId="15" xfId="0" applyFont="1" applyBorder="1" applyAlignment="1">
      <alignment horizontal="right" vertical="center" wrapText="1" readingOrder="2"/>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E8FCE-63AA-4100-AB9E-FBF688F62D6C}">
  <dimension ref="A1:M155"/>
  <sheetViews>
    <sheetView rightToLeft="1" tabSelected="1" topLeftCell="A11" zoomScale="69" zoomScaleNormal="130" workbookViewId="0">
      <selection activeCell="I26" sqref="C26:I26"/>
    </sheetView>
  </sheetViews>
  <sheetFormatPr defaultColWidth="8.58203125" defaultRowHeight="12.5" x14ac:dyDescent="0.25"/>
  <cols>
    <col min="1" max="1" width="10.25" style="9" customWidth="1"/>
    <col min="2" max="2" width="30.33203125" style="6" customWidth="1"/>
    <col min="3" max="3" width="13.5" style="4" customWidth="1"/>
    <col min="4" max="4" width="41.33203125" style="3" customWidth="1"/>
    <col min="5" max="5" width="11.33203125" style="2" bestFit="1" customWidth="1"/>
    <col min="6" max="6" width="13.25" style="2" customWidth="1"/>
    <col min="7" max="7" width="7.83203125" style="2" customWidth="1"/>
    <col min="8" max="8" width="10.75" style="51" customWidth="1"/>
    <col min="9" max="9" width="19.5" style="46" customWidth="1"/>
    <col min="10" max="10" width="13.83203125" style="2" customWidth="1"/>
    <col min="11" max="12" width="8.58203125" style="2"/>
    <col min="13" max="13" width="12.08203125" style="2" bestFit="1" customWidth="1"/>
    <col min="14" max="16384" width="8.58203125" style="2"/>
  </cols>
  <sheetData>
    <row r="1" spans="1:9" s="1" customFormat="1" ht="52.5" thickBot="1" x14ac:dyDescent="0.35">
      <c r="A1" s="8" t="s">
        <v>32</v>
      </c>
      <c r="B1" s="7" t="s">
        <v>197</v>
      </c>
      <c r="C1" s="27" t="s">
        <v>0</v>
      </c>
      <c r="D1" s="28" t="s">
        <v>1</v>
      </c>
      <c r="E1" s="29" t="s">
        <v>233</v>
      </c>
      <c r="F1" s="29" t="s">
        <v>2</v>
      </c>
      <c r="G1" s="29" t="s">
        <v>3</v>
      </c>
      <c r="H1" s="48" t="s">
        <v>218</v>
      </c>
      <c r="I1" s="41" t="s">
        <v>219</v>
      </c>
    </row>
    <row r="2" spans="1:9" ht="12.65" customHeight="1" x14ac:dyDescent="0.25">
      <c r="A2" s="83" t="s">
        <v>33</v>
      </c>
      <c r="B2" s="78" t="s">
        <v>52</v>
      </c>
      <c r="C2" s="13" t="s">
        <v>34</v>
      </c>
      <c r="D2" s="30" t="s">
        <v>45</v>
      </c>
      <c r="E2" s="15" t="s">
        <v>4</v>
      </c>
      <c r="F2" s="15" t="s">
        <v>234</v>
      </c>
      <c r="G2" s="15">
        <v>1</v>
      </c>
      <c r="H2" s="52"/>
      <c r="I2" s="40">
        <f>G2*H2</f>
        <v>0</v>
      </c>
    </row>
    <row r="3" spans="1:9" ht="12.65" customHeight="1" x14ac:dyDescent="0.25">
      <c r="A3" s="84"/>
      <c r="B3" s="79"/>
      <c r="C3" s="16" t="s">
        <v>35</v>
      </c>
      <c r="D3" s="33" t="s">
        <v>46</v>
      </c>
      <c r="E3" s="12" t="s">
        <v>4</v>
      </c>
      <c r="F3" s="12" t="s">
        <v>234</v>
      </c>
      <c r="G3" s="12">
        <v>1</v>
      </c>
      <c r="H3" s="53"/>
      <c r="I3" s="42">
        <f>G3*H3</f>
        <v>0</v>
      </c>
    </row>
    <row r="4" spans="1:9" ht="12.65" customHeight="1" x14ac:dyDescent="0.25">
      <c r="A4" s="84"/>
      <c r="B4" s="79"/>
      <c r="C4" s="16" t="s">
        <v>36</v>
      </c>
      <c r="D4" s="33" t="s">
        <v>223</v>
      </c>
      <c r="E4" s="12" t="s">
        <v>4</v>
      </c>
      <c r="F4" s="12" t="s">
        <v>234</v>
      </c>
      <c r="G4" s="12">
        <v>1</v>
      </c>
      <c r="H4" s="53"/>
      <c r="I4" s="42">
        <f t="shared" ref="I4:I69" si="0">G4*H4</f>
        <v>0</v>
      </c>
    </row>
    <row r="5" spans="1:9" ht="12.65" customHeight="1" x14ac:dyDescent="0.25">
      <c r="A5" s="84"/>
      <c r="B5" s="79"/>
      <c r="C5" s="16" t="s">
        <v>37</v>
      </c>
      <c r="D5" s="11" t="s">
        <v>47</v>
      </c>
      <c r="E5" s="12" t="s">
        <v>4</v>
      </c>
      <c r="F5" s="12" t="s">
        <v>234</v>
      </c>
      <c r="G5" s="12">
        <v>1</v>
      </c>
      <c r="H5" s="53"/>
      <c r="I5" s="42">
        <f t="shared" si="0"/>
        <v>0</v>
      </c>
    </row>
    <row r="6" spans="1:9" ht="12.65" customHeight="1" x14ac:dyDescent="0.25">
      <c r="A6" s="84"/>
      <c r="B6" s="79"/>
      <c r="C6" s="16" t="s">
        <v>38</v>
      </c>
      <c r="D6" s="11" t="s">
        <v>48</v>
      </c>
      <c r="E6" s="12" t="s">
        <v>4</v>
      </c>
      <c r="F6" s="12" t="s">
        <v>234</v>
      </c>
      <c r="G6" s="12">
        <v>1</v>
      </c>
      <c r="H6" s="53"/>
      <c r="I6" s="42">
        <f t="shared" si="0"/>
        <v>0</v>
      </c>
    </row>
    <row r="7" spans="1:9" ht="12.65" customHeight="1" x14ac:dyDescent="0.25">
      <c r="A7" s="84"/>
      <c r="B7" s="79"/>
      <c r="C7" s="16" t="s">
        <v>39</v>
      </c>
      <c r="D7" s="33" t="s">
        <v>193</v>
      </c>
      <c r="E7" s="12" t="s">
        <v>4</v>
      </c>
      <c r="F7" s="12" t="s">
        <v>234</v>
      </c>
      <c r="G7" s="12">
        <v>1</v>
      </c>
      <c r="H7" s="53"/>
      <c r="I7" s="42">
        <f t="shared" si="0"/>
        <v>0</v>
      </c>
    </row>
    <row r="8" spans="1:9" ht="12.65" customHeight="1" x14ac:dyDescent="0.25">
      <c r="A8" s="84"/>
      <c r="B8" s="79"/>
      <c r="C8" s="16" t="s">
        <v>40</v>
      </c>
      <c r="D8" s="33" t="s">
        <v>194</v>
      </c>
      <c r="E8" s="12" t="s">
        <v>4</v>
      </c>
      <c r="F8" s="12" t="s">
        <v>234</v>
      </c>
      <c r="G8" s="12">
        <v>1</v>
      </c>
      <c r="H8" s="53"/>
      <c r="I8" s="42">
        <f t="shared" si="0"/>
        <v>0</v>
      </c>
    </row>
    <row r="9" spans="1:9" ht="12.65" customHeight="1" x14ac:dyDescent="0.25">
      <c r="A9" s="84"/>
      <c r="B9" s="79"/>
      <c r="C9" s="16" t="s">
        <v>41</v>
      </c>
      <c r="D9" s="33" t="s">
        <v>49</v>
      </c>
      <c r="E9" s="12" t="s">
        <v>4</v>
      </c>
      <c r="F9" s="12" t="s">
        <v>234</v>
      </c>
      <c r="G9" s="12">
        <v>1</v>
      </c>
      <c r="H9" s="53"/>
      <c r="I9" s="42">
        <f t="shared" si="0"/>
        <v>0</v>
      </c>
    </row>
    <row r="10" spans="1:9" ht="12.65" customHeight="1" x14ac:dyDescent="0.25">
      <c r="A10" s="84"/>
      <c r="B10" s="79"/>
      <c r="C10" s="16" t="s">
        <v>42</v>
      </c>
      <c r="D10" s="33" t="s">
        <v>195</v>
      </c>
      <c r="E10" s="12" t="s">
        <v>4</v>
      </c>
      <c r="F10" s="12" t="s">
        <v>234</v>
      </c>
      <c r="G10" s="12">
        <v>1</v>
      </c>
      <c r="H10" s="53"/>
      <c r="I10" s="42">
        <f t="shared" si="0"/>
        <v>0</v>
      </c>
    </row>
    <row r="11" spans="1:9" ht="12.65" customHeight="1" x14ac:dyDescent="0.25">
      <c r="A11" s="84"/>
      <c r="B11" s="79"/>
      <c r="C11" s="16" t="s">
        <v>43</v>
      </c>
      <c r="D11" s="33" t="s">
        <v>50</v>
      </c>
      <c r="E11" s="12" t="s">
        <v>4</v>
      </c>
      <c r="F11" s="12" t="s">
        <v>234</v>
      </c>
      <c r="G11" s="12">
        <v>1</v>
      </c>
      <c r="H11" s="53"/>
      <c r="I11" s="42">
        <f t="shared" si="0"/>
        <v>0</v>
      </c>
    </row>
    <row r="12" spans="1:9" ht="12.65" customHeight="1" thickBot="1" x14ac:dyDescent="0.3">
      <c r="A12" s="84"/>
      <c r="B12" s="79"/>
      <c r="C12" s="17" t="s">
        <v>44</v>
      </c>
      <c r="D12" s="31" t="s">
        <v>51</v>
      </c>
      <c r="E12" s="19" t="s">
        <v>4</v>
      </c>
      <c r="F12" s="19" t="s">
        <v>234</v>
      </c>
      <c r="G12" s="19">
        <v>1</v>
      </c>
      <c r="H12" s="54"/>
      <c r="I12" s="43">
        <f t="shared" si="0"/>
        <v>0</v>
      </c>
    </row>
    <row r="13" spans="1:9" ht="13.5" customHeight="1" x14ac:dyDescent="0.25">
      <c r="A13" s="84"/>
      <c r="B13" s="78" t="s">
        <v>245</v>
      </c>
      <c r="C13" s="16" t="s">
        <v>58</v>
      </c>
      <c r="D13" s="11" t="s">
        <v>196</v>
      </c>
      <c r="E13" s="12" t="s">
        <v>4</v>
      </c>
      <c r="F13" s="12" t="s">
        <v>234</v>
      </c>
      <c r="G13" s="12">
        <v>1</v>
      </c>
      <c r="H13" s="53"/>
      <c r="I13" s="42">
        <f t="shared" si="0"/>
        <v>0</v>
      </c>
    </row>
    <row r="14" spans="1:9" ht="12.65" customHeight="1" x14ac:dyDescent="0.25">
      <c r="A14" s="84"/>
      <c r="B14" s="79"/>
      <c r="C14" s="16" t="s">
        <v>59</v>
      </c>
      <c r="D14" s="11" t="s">
        <v>53</v>
      </c>
      <c r="E14" s="12" t="s">
        <v>4</v>
      </c>
      <c r="F14" s="12" t="s">
        <v>234</v>
      </c>
      <c r="G14" s="12">
        <v>1</v>
      </c>
      <c r="H14" s="53"/>
      <c r="I14" s="42">
        <f t="shared" si="0"/>
        <v>0</v>
      </c>
    </row>
    <row r="15" spans="1:9" ht="12.65" customHeight="1" x14ac:dyDescent="0.25">
      <c r="A15" s="84"/>
      <c r="B15" s="79"/>
      <c r="C15" s="16" t="s">
        <v>60</v>
      </c>
      <c r="D15" s="11" t="s">
        <v>54</v>
      </c>
      <c r="E15" s="12" t="s">
        <v>4</v>
      </c>
      <c r="F15" s="12" t="s">
        <v>234</v>
      </c>
      <c r="G15" s="12">
        <v>1</v>
      </c>
      <c r="H15" s="53"/>
      <c r="I15" s="42">
        <f t="shared" si="0"/>
        <v>0</v>
      </c>
    </row>
    <row r="16" spans="1:9" ht="12.65" customHeight="1" x14ac:dyDescent="0.25">
      <c r="A16" s="84"/>
      <c r="B16" s="79"/>
      <c r="C16" s="16" t="s">
        <v>61</v>
      </c>
      <c r="D16" s="11" t="s">
        <v>55</v>
      </c>
      <c r="E16" s="12" t="s">
        <v>4</v>
      </c>
      <c r="F16" s="12" t="s">
        <v>234</v>
      </c>
      <c r="G16" s="12">
        <v>1</v>
      </c>
      <c r="H16" s="53"/>
      <c r="I16" s="42">
        <f t="shared" si="0"/>
        <v>0</v>
      </c>
    </row>
    <row r="17" spans="1:9" ht="12.65" customHeight="1" x14ac:dyDescent="0.25">
      <c r="A17" s="84"/>
      <c r="B17" s="79"/>
      <c r="C17" s="16" t="s">
        <v>62</v>
      </c>
      <c r="D17" s="11" t="s">
        <v>56</v>
      </c>
      <c r="E17" s="12" t="s">
        <v>4</v>
      </c>
      <c r="F17" s="12" t="s">
        <v>234</v>
      </c>
      <c r="G17" s="12">
        <v>1</v>
      </c>
      <c r="H17" s="53"/>
      <c r="I17" s="42">
        <f t="shared" si="0"/>
        <v>0</v>
      </c>
    </row>
    <row r="18" spans="1:9" ht="12.65" customHeight="1" x14ac:dyDescent="0.25">
      <c r="A18" s="84"/>
      <c r="B18" s="79"/>
      <c r="C18" s="16" t="s">
        <v>63</v>
      </c>
      <c r="D18" s="11" t="s">
        <v>57</v>
      </c>
      <c r="E18" s="12" t="s">
        <v>4</v>
      </c>
      <c r="F18" s="12" t="s">
        <v>234</v>
      </c>
      <c r="G18" s="12">
        <v>1</v>
      </c>
      <c r="H18" s="53"/>
      <c r="I18" s="42">
        <f t="shared" si="0"/>
        <v>0</v>
      </c>
    </row>
    <row r="19" spans="1:9" ht="13.5" customHeight="1" x14ac:dyDescent="0.25">
      <c r="A19" s="84"/>
      <c r="B19" s="79"/>
      <c r="C19" s="16" t="s">
        <v>69</v>
      </c>
      <c r="D19" s="11" t="s">
        <v>64</v>
      </c>
      <c r="E19" s="12" t="s">
        <v>29</v>
      </c>
      <c r="F19" s="12" t="s">
        <v>234</v>
      </c>
      <c r="G19" s="12">
        <v>1</v>
      </c>
      <c r="H19" s="53"/>
      <c r="I19" s="42">
        <f t="shared" si="0"/>
        <v>0</v>
      </c>
    </row>
    <row r="20" spans="1:9" ht="12.65" customHeight="1" x14ac:dyDescent="0.25">
      <c r="A20" s="84"/>
      <c r="B20" s="79"/>
      <c r="C20" s="16" t="s">
        <v>70</v>
      </c>
      <c r="D20" s="11" t="s">
        <v>65</v>
      </c>
      <c r="E20" s="12" t="s">
        <v>29</v>
      </c>
      <c r="F20" s="12" t="s">
        <v>234</v>
      </c>
      <c r="G20" s="12">
        <v>1</v>
      </c>
      <c r="H20" s="53"/>
      <c r="I20" s="42">
        <f t="shared" si="0"/>
        <v>0</v>
      </c>
    </row>
    <row r="21" spans="1:9" ht="13" customHeight="1" thickBot="1" x14ac:dyDescent="0.3">
      <c r="A21" s="84"/>
      <c r="B21" s="86"/>
      <c r="C21" s="17" t="s">
        <v>71</v>
      </c>
      <c r="D21" s="18" t="s">
        <v>68</v>
      </c>
      <c r="E21" s="19" t="s">
        <v>30</v>
      </c>
      <c r="F21" s="19" t="s">
        <v>234</v>
      </c>
      <c r="G21" s="19">
        <v>1</v>
      </c>
      <c r="H21" s="54"/>
      <c r="I21" s="43">
        <f t="shared" si="0"/>
        <v>0</v>
      </c>
    </row>
    <row r="22" spans="1:9" ht="12.65" customHeight="1" x14ac:dyDescent="0.25">
      <c r="A22" s="84"/>
      <c r="B22" s="78" t="s">
        <v>119</v>
      </c>
      <c r="C22" s="13" t="s">
        <v>198</v>
      </c>
      <c r="D22" s="14" t="s">
        <v>5</v>
      </c>
      <c r="E22" s="15" t="s">
        <v>30</v>
      </c>
      <c r="F22" s="15" t="s">
        <v>234</v>
      </c>
      <c r="G22" s="15">
        <v>1</v>
      </c>
      <c r="H22" s="52"/>
      <c r="I22" s="40">
        <f t="shared" si="0"/>
        <v>0</v>
      </c>
    </row>
    <row r="23" spans="1:9" ht="12.65" customHeight="1" x14ac:dyDescent="0.25">
      <c r="A23" s="84"/>
      <c r="B23" s="79"/>
      <c r="C23" s="16" t="s">
        <v>199</v>
      </c>
      <c r="D23" s="11" t="s">
        <v>6</v>
      </c>
      <c r="E23" s="12" t="s">
        <v>30</v>
      </c>
      <c r="F23" s="12" t="s">
        <v>234</v>
      </c>
      <c r="G23" s="12">
        <v>1</v>
      </c>
      <c r="H23" s="53"/>
      <c r="I23" s="42">
        <f t="shared" si="0"/>
        <v>0</v>
      </c>
    </row>
    <row r="24" spans="1:9" ht="25" x14ac:dyDescent="0.25">
      <c r="A24" s="84"/>
      <c r="B24" s="79"/>
      <c r="C24" s="16" t="s">
        <v>200</v>
      </c>
      <c r="D24" s="11" t="s">
        <v>66</v>
      </c>
      <c r="E24" s="12" t="s">
        <v>30</v>
      </c>
      <c r="F24" s="12" t="s">
        <v>234</v>
      </c>
      <c r="G24" s="12">
        <v>1</v>
      </c>
      <c r="H24" s="53"/>
      <c r="I24" s="42">
        <f t="shared" si="0"/>
        <v>0</v>
      </c>
    </row>
    <row r="25" spans="1:9" x14ac:dyDescent="0.25">
      <c r="A25" s="84"/>
      <c r="B25" s="79"/>
      <c r="C25" s="16" t="s">
        <v>252</v>
      </c>
      <c r="D25" s="11" t="s">
        <v>67</v>
      </c>
      <c r="E25" s="12" t="s">
        <v>30</v>
      </c>
      <c r="F25" s="12" t="s">
        <v>234</v>
      </c>
      <c r="G25" s="12">
        <v>1</v>
      </c>
      <c r="H25" s="53"/>
      <c r="I25" s="42">
        <f t="shared" si="0"/>
        <v>0</v>
      </c>
    </row>
    <row r="26" spans="1:9" ht="13" customHeight="1" thickBot="1" x14ac:dyDescent="0.3">
      <c r="A26" s="85"/>
      <c r="B26" s="86"/>
      <c r="C26" s="17" t="s">
        <v>253</v>
      </c>
      <c r="D26" s="25" t="s">
        <v>254</v>
      </c>
      <c r="E26" s="19" t="s">
        <v>30</v>
      </c>
      <c r="F26" s="19" t="s">
        <v>234</v>
      </c>
      <c r="G26" s="19">
        <v>1</v>
      </c>
      <c r="H26" s="54"/>
      <c r="I26" s="43">
        <f t="shared" si="0"/>
        <v>0</v>
      </c>
    </row>
    <row r="27" spans="1:9" x14ac:dyDescent="0.25">
      <c r="A27" s="80" t="s">
        <v>187</v>
      </c>
      <c r="B27" s="64" t="s">
        <v>88</v>
      </c>
      <c r="C27" s="13" t="s">
        <v>80</v>
      </c>
      <c r="D27" s="14" t="s">
        <v>72</v>
      </c>
      <c r="E27" s="15" t="s">
        <v>4</v>
      </c>
      <c r="F27" s="15" t="s">
        <v>234</v>
      </c>
      <c r="G27" s="15">
        <v>1</v>
      </c>
      <c r="H27" s="52"/>
      <c r="I27" s="40">
        <f t="shared" si="0"/>
        <v>0</v>
      </c>
    </row>
    <row r="28" spans="1:9" x14ac:dyDescent="0.25">
      <c r="A28" s="81"/>
      <c r="B28" s="65"/>
      <c r="C28" s="16" t="s">
        <v>81</v>
      </c>
      <c r="D28" s="11" t="s">
        <v>73</v>
      </c>
      <c r="E28" s="12" t="s">
        <v>4</v>
      </c>
      <c r="F28" s="12" t="s">
        <v>234</v>
      </c>
      <c r="G28" s="12">
        <v>1</v>
      </c>
      <c r="H28" s="53"/>
      <c r="I28" s="42">
        <f t="shared" si="0"/>
        <v>0</v>
      </c>
    </row>
    <row r="29" spans="1:9" x14ac:dyDescent="0.25">
      <c r="A29" s="81"/>
      <c r="B29" s="65"/>
      <c r="C29" s="16" t="s">
        <v>82</v>
      </c>
      <c r="D29" s="11" t="s">
        <v>74</v>
      </c>
      <c r="E29" s="12" t="s">
        <v>4</v>
      </c>
      <c r="F29" s="12" t="s">
        <v>234</v>
      </c>
      <c r="G29" s="12">
        <v>1</v>
      </c>
      <c r="H29" s="53"/>
      <c r="I29" s="42">
        <f t="shared" si="0"/>
        <v>0</v>
      </c>
    </row>
    <row r="30" spans="1:9" ht="25" x14ac:dyDescent="0.25">
      <c r="A30" s="81"/>
      <c r="B30" s="65"/>
      <c r="C30" s="16" t="s">
        <v>83</v>
      </c>
      <c r="D30" s="11" t="s">
        <v>75</v>
      </c>
      <c r="E30" s="12" t="s">
        <v>4</v>
      </c>
      <c r="F30" s="12" t="s">
        <v>234</v>
      </c>
      <c r="G30" s="12">
        <v>1</v>
      </c>
      <c r="H30" s="53"/>
      <c r="I30" s="42">
        <f t="shared" si="0"/>
        <v>0</v>
      </c>
    </row>
    <row r="31" spans="1:9" x14ac:dyDescent="0.25">
      <c r="A31" s="81"/>
      <c r="B31" s="65"/>
      <c r="C31" s="16" t="s">
        <v>84</v>
      </c>
      <c r="D31" s="11" t="s">
        <v>76</v>
      </c>
      <c r="E31" s="12" t="s">
        <v>4</v>
      </c>
      <c r="F31" s="12" t="s">
        <v>234</v>
      </c>
      <c r="G31" s="12">
        <v>1</v>
      </c>
      <c r="H31" s="53"/>
      <c r="I31" s="42">
        <f t="shared" si="0"/>
        <v>0</v>
      </c>
    </row>
    <row r="32" spans="1:9" x14ac:dyDescent="0.25">
      <c r="A32" s="81"/>
      <c r="B32" s="65"/>
      <c r="C32" s="16" t="s">
        <v>85</v>
      </c>
      <c r="D32" s="11" t="s">
        <v>77</v>
      </c>
      <c r="E32" s="12" t="s">
        <v>4</v>
      </c>
      <c r="F32" s="12" t="s">
        <v>234</v>
      </c>
      <c r="G32" s="12">
        <v>1</v>
      </c>
      <c r="H32" s="53"/>
      <c r="I32" s="42">
        <f t="shared" si="0"/>
        <v>0</v>
      </c>
    </row>
    <row r="33" spans="1:9" x14ac:dyDescent="0.25">
      <c r="A33" s="81"/>
      <c r="B33" s="65"/>
      <c r="C33" s="16" t="s">
        <v>86</v>
      </c>
      <c r="D33" s="11" t="s">
        <v>78</v>
      </c>
      <c r="E33" s="12" t="s">
        <v>4</v>
      </c>
      <c r="F33" s="12" t="s">
        <v>234</v>
      </c>
      <c r="G33" s="12">
        <v>1</v>
      </c>
      <c r="H33" s="53"/>
      <c r="I33" s="42">
        <f t="shared" si="0"/>
        <v>0</v>
      </c>
    </row>
    <row r="34" spans="1:9" ht="13" thickBot="1" x14ac:dyDescent="0.3">
      <c r="A34" s="81"/>
      <c r="B34" s="66"/>
      <c r="C34" s="17" t="s">
        <v>87</v>
      </c>
      <c r="D34" s="18" t="s">
        <v>79</v>
      </c>
      <c r="E34" s="19" t="s">
        <v>29</v>
      </c>
      <c r="F34" s="19" t="s">
        <v>234</v>
      </c>
      <c r="G34" s="19">
        <v>1</v>
      </c>
      <c r="H34" s="54"/>
      <c r="I34" s="43">
        <f t="shared" si="0"/>
        <v>0</v>
      </c>
    </row>
    <row r="35" spans="1:9" x14ac:dyDescent="0.25">
      <c r="A35" s="81"/>
      <c r="B35" s="90" t="s">
        <v>208</v>
      </c>
      <c r="C35" s="13" t="s">
        <v>100</v>
      </c>
      <c r="D35" s="14" t="s">
        <v>89</v>
      </c>
      <c r="E35" s="15" t="s">
        <v>4</v>
      </c>
      <c r="F35" s="15" t="s">
        <v>234</v>
      </c>
      <c r="G35" s="15">
        <v>1</v>
      </c>
      <c r="H35" s="52"/>
      <c r="I35" s="40">
        <f t="shared" si="0"/>
        <v>0</v>
      </c>
    </row>
    <row r="36" spans="1:9" x14ac:dyDescent="0.25">
      <c r="A36" s="81"/>
      <c r="B36" s="91"/>
      <c r="C36" s="16" t="s">
        <v>101</v>
      </c>
      <c r="D36" s="11" t="s">
        <v>90</v>
      </c>
      <c r="E36" s="12" t="s">
        <v>29</v>
      </c>
      <c r="F36" s="12" t="s">
        <v>234</v>
      </c>
      <c r="G36" s="12">
        <v>1</v>
      </c>
      <c r="H36" s="53"/>
      <c r="I36" s="42">
        <f t="shared" si="0"/>
        <v>0</v>
      </c>
    </row>
    <row r="37" spans="1:9" x14ac:dyDescent="0.25">
      <c r="A37" s="81"/>
      <c r="B37" s="91"/>
      <c r="C37" s="16" t="s">
        <v>102</v>
      </c>
      <c r="D37" s="11" t="s">
        <v>91</v>
      </c>
      <c r="E37" s="12" t="s">
        <v>4</v>
      </c>
      <c r="F37" s="12" t="s">
        <v>234</v>
      </c>
      <c r="G37" s="12">
        <v>1</v>
      </c>
      <c r="H37" s="53"/>
      <c r="I37" s="42">
        <f t="shared" si="0"/>
        <v>0</v>
      </c>
    </row>
    <row r="38" spans="1:9" x14ac:dyDescent="0.25">
      <c r="A38" s="81"/>
      <c r="B38" s="91"/>
      <c r="C38" s="16" t="s">
        <v>103</v>
      </c>
      <c r="D38" s="11" t="s">
        <v>92</v>
      </c>
      <c r="E38" s="12" t="s">
        <v>4</v>
      </c>
      <c r="F38" s="12" t="s">
        <v>234</v>
      </c>
      <c r="G38" s="12">
        <v>1</v>
      </c>
      <c r="H38" s="53"/>
      <c r="I38" s="42">
        <f t="shared" si="0"/>
        <v>0</v>
      </c>
    </row>
    <row r="39" spans="1:9" x14ac:dyDescent="0.25">
      <c r="A39" s="81"/>
      <c r="B39" s="91"/>
      <c r="C39" s="16" t="s">
        <v>104</v>
      </c>
      <c r="D39" s="11" t="s">
        <v>93</v>
      </c>
      <c r="E39" s="12" t="s">
        <v>4</v>
      </c>
      <c r="F39" s="12" t="s">
        <v>234</v>
      </c>
      <c r="G39" s="12">
        <v>1</v>
      </c>
      <c r="H39" s="53"/>
      <c r="I39" s="42">
        <f t="shared" si="0"/>
        <v>0</v>
      </c>
    </row>
    <row r="40" spans="1:9" x14ac:dyDescent="0.25">
      <c r="A40" s="81"/>
      <c r="B40" s="91"/>
      <c r="C40" s="16" t="s">
        <v>105</v>
      </c>
      <c r="D40" s="11" t="s">
        <v>94</v>
      </c>
      <c r="E40" s="12" t="s">
        <v>29</v>
      </c>
      <c r="F40" s="12" t="s">
        <v>234</v>
      </c>
      <c r="G40" s="12">
        <v>1</v>
      </c>
      <c r="H40" s="53"/>
      <c r="I40" s="42">
        <f t="shared" si="0"/>
        <v>0</v>
      </c>
    </row>
    <row r="41" spans="1:9" x14ac:dyDescent="0.25">
      <c r="A41" s="81"/>
      <c r="B41" s="91"/>
      <c r="C41" s="16" t="s">
        <v>106</v>
      </c>
      <c r="D41" s="11" t="s">
        <v>95</v>
      </c>
      <c r="E41" s="12" t="s">
        <v>4</v>
      </c>
      <c r="F41" s="12" t="s">
        <v>234</v>
      </c>
      <c r="G41" s="12">
        <v>1</v>
      </c>
      <c r="H41" s="53"/>
      <c r="I41" s="42">
        <f t="shared" si="0"/>
        <v>0</v>
      </c>
    </row>
    <row r="42" spans="1:9" x14ac:dyDescent="0.25">
      <c r="A42" s="81"/>
      <c r="B42" s="91"/>
      <c r="C42" s="16" t="s">
        <v>107</v>
      </c>
      <c r="D42" s="11" t="s">
        <v>96</v>
      </c>
      <c r="E42" s="12" t="s">
        <v>4</v>
      </c>
      <c r="F42" s="12" t="s">
        <v>234</v>
      </c>
      <c r="G42" s="12">
        <v>1</v>
      </c>
      <c r="H42" s="53"/>
      <c r="I42" s="42">
        <f t="shared" si="0"/>
        <v>0</v>
      </c>
    </row>
    <row r="43" spans="1:9" x14ac:dyDescent="0.25">
      <c r="A43" s="81"/>
      <c r="B43" s="91"/>
      <c r="C43" s="16" t="s">
        <v>108</v>
      </c>
      <c r="D43" s="11" t="s">
        <v>97</v>
      </c>
      <c r="E43" s="12" t="s">
        <v>29</v>
      </c>
      <c r="F43" s="12" t="s">
        <v>234</v>
      </c>
      <c r="G43" s="12">
        <v>1</v>
      </c>
      <c r="H43" s="53"/>
      <c r="I43" s="42">
        <f t="shared" si="0"/>
        <v>0</v>
      </c>
    </row>
    <row r="44" spans="1:9" x14ac:dyDescent="0.25">
      <c r="A44" s="81"/>
      <c r="B44" s="91"/>
      <c r="C44" s="16" t="s">
        <v>109</v>
      </c>
      <c r="D44" s="11" t="s">
        <v>98</v>
      </c>
      <c r="E44" s="12" t="s">
        <v>29</v>
      </c>
      <c r="F44" s="12" t="s">
        <v>234</v>
      </c>
      <c r="G44" s="12">
        <v>1</v>
      </c>
      <c r="H44" s="53"/>
      <c r="I44" s="42">
        <f t="shared" si="0"/>
        <v>0</v>
      </c>
    </row>
    <row r="45" spans="1:9" x14ac:dyDescent="0.25">
      <c r="A45" s="81"/>
      <c r="B45" s="91"/>
      <c r="C45" s="16" t="s">
        <v>110</v>
      </c>
      <c r="D45" s="11" t="s">
        <v>239</v>
      </c>
      <c r="E45" s="12" t="s">
        <v>29</v>
      </c>
      <c r="F45" s="12" t="s">
        <v>234</v>
      </c>
      <c r="G45" s="12">
        <v>1</v>
      </c>
      <c r="H45" s="53"/>
      <c r="I45" s="42">
        <f t="shared" si="0"/>
        <v>0</v>
      </c>
    </row>
    <row r="46" spans="1:9" x14ac:dyDescent="0.25">
      <c r="A46" s="81"/>
      <c r="B46" s="91"/>
      <c r="C46" s="16" t="s">
        <v>111</v>
      </c>
      <c r="D46" s="11" t="s">
        <v>242</v>
      </c>
      <c r="E46" s="12" t="s">
        <v>30</v>
      </c>
      <c r="F46" s="12" t="s">
        <v>234</v>
      </c>
      <c r="G46" s="12">
        <v>1</v>
      </c>
      <c r="H46" s="53"/>
      <c r="I46" s="42">
        <f t="shared" si="0"/>
        <v>0</v>
      </c>
    </row>
    <row r="47" spans="1:9" x14ac:dyDescent="0.25">
      <c r="A47" s="81"/>
      <c r="B47" s="91"/>
      <c r="C47" s="16" t="s">
        <v>112</v>
      </c>
      <c r="D47" s="11" t="s">
        <v>243</v>
      </c>
      <c r="E47" s="12" t="s">
        <v>30</v>
      </c>
      <c r="F47" s="12" t="s">
        <v>234</v>
      </c>
      <c r="G47" s="12">
        <v>1</v>
      </c>
      <c r="H47" s="53"/>
      <c r="I47" s="42">
        <f t="shared" si="0"/>
        <v>0</v>
      </c>
    </row>
    <row r="48" spans="1:9" x14ac:dyDescent="0.25">
      <c r="A48" s="81"/>
      <c r="B48" s="91"/>
      <c r="C48" s="16" t="s">
        <v>240</v>
      </c>
      <c r="D48" s="11" t="s">
        <v>244</v>
      </c>
      <c r="E48" s="12" t="s">
        <v>30</v>
      </c>
      <c r="F48" s="12" t="s">
        <v>234</v>
      </c>
      <c r="G48" s="12">
        <v>1</v>
      </c>
      <c r="H48" s="53"/>
      <c r="I48" s="42">
        <f t="shared" si="0"/>
        <v>0</v>
      </c>
    </row>
    <row r="49" spans="1:9" ht="13" thickBot="1" x14ac:dyDescent="0.3">
      <c r="A49" s="81"/>
      <c r="B49" s="91"/>
      <c r="C49" s="17" t="s">
        <v>241</v>
      </c>
      <c r="D49" s="18" t="s">
        <v>99</v>
      </c>
      <c r="E49" s="19" t="s">
        <v>29</v>
      </c>
      <c r="F49" s="19" t="s">
        <v>234</v>
      </c>
      <c r="G49" s="19">
        <v>1</v>
      </c>
      <c r="H49" s="54"/>
      <c r="I49" s="43">
        <f t="shared" si="0"/>
        <v>0</v>
      </c>
    </row>
    <row r="50" spans="1:9" x14ac:dyDescent="0.25">
      <c r="A50" s="81"/>
      <c r="B50" s="64" t="s">
        <v>116</v>
      </c>
      <c r="C50" s="13" t="s">
        <v>114</v>
      </c>
      <c r="D50" s="14" t="s">
        <v>113</v>
      </c>
      <c r="E50" s="15" t="s">
        <v>4</v>
      </c>
      <c r="F50" s="15" t="s">
        <v>234</v>
      </c>
      <c r="G50" s="15">
        <v>1</v>
      </c>
      <c r="H50" s="52"/>
      <c r="I50" s="40">
        <f t="shared" si="0"/>
        <v>0</v>
      </c>
    </row>
    <row r="51" spans="1:9" ht="13" thickBot="1" x14ac:dyDescent="0.3">
      <c r="A51" s="81"/>
      <c r="B51" s="66"/>
      <c r="C51" s="17" t="s">
        <v>115</v>
      </c>
      <c r="D51" s="18" t="s">
        <v>246</v>
      </c>
      <c r="E51" s="19" t="s">
        <v>4</v>
      </c>
      <c r="F51" s="19" t="s">
        <v>234</v>
      </c>
      <c r="G51" s="19">
        <v>1</v>
      </c>
      <c r="H51" s="54"/>
      <c r="I51" s="43">
        <f t="shared" si="0"/>
        <v>0</v>
      </c>
    </row>
    <row r="52" spans="1:9" x14ac:dyDescent="0.25">
      <c r="A52" s="81"/>
      <c r="B52" s="64" t="s">
        <v>117</v>
      </c>
      <c r="C52" s="13" t="s">
        <v>118</v>
      </c>
      <c r="D52" s="14" t="s">
        <v>7</v>
      </c>
      <c r="E52" s="15" t="s">
        <v>30</v>
      </c>
      <c r="F52" s="15" t="s">
        <v>234</v>
      </c>
      <c r="G52" s="15">
        <v>1</v>
      </c>
      <c r="H52" s="52"/>
      <c r="I52" s="40">
        <f t="shared" si="0"/>
        <v>0</v>
      </c>
    </row>
    <row r="53" spans="1:9" ht="13" thickBot="1" x14ac:dyDescent="0.3">
      <c r="A53" s="82"/>
      <c r="B53" s="66"/>
      <c r="C53" s="17" t="s">
        <v>247</v>
      </c>
      <c r="D53" s="18" t="s">
        <v>248</v>
      </c>
      <c r="E53" s="19" t="s">
        <v>30</v>
      </c>
      <c r="F53" s="19" t="s">
        <v>234</v>
      </c>
      <c r="G53" s="19">
        <v>1</v>
      </c>
      <c r="H53" s="54"/>
      <c r="I53" s="43">
        <f t="shared" si="0"/>
        <v>0</v>
      </c>
    </row>
    <row r="54" spans="1:9" x14ac:dyDescent="0.25">
      <c r="A54" s="80" t="s">
        <v>188</v>
      </c>
      <c r="B54" s="64" t="s">
        <v>130</v>
      </c>
      <c r="C54" s="13" t="s">
        <v>125</v>
      </c>
      <c r="D54" s="14" t="s">
        <v>120</v>
      </c>
      <c r="E54" s="15" t="s">
        <v>4</v>
      </c>
      <c r="F54" s="15" t="s">
        <v>234</v>
      </c>
      <c r="G54" s="15">
        <v>1</v>
      </c>
      <c r="H54" s="52"/>
      <c r="I54" s="40">
        <f t="shared" si="0"/>
        <v>0</v>
      </c>
    </row>
    <row r="55" spans="1:9" x14ac:dyDescent="0.25">
      <c r="A55" s="81"/>
      <c r="B55" s="65"/>
      <c r="C55" s="16" t="s">
        <v>126</v>
      </c>
      <c r="D55" s="11" t="s">
        <v>121</v>
      </c>
      <c r="E55" s="12" t="s">
        <v>4</v>
      </c>
      <c r="F55" s="12" t="s">
        <v>234</v>
      </c>
      <c r="G55" s="12">
        <v>1</v>
      </c>
      <c r="H55" s="53"/>
      <c r="I55" s="42">
        <f t="shared" si="0"/>
        <v>0</v>
      </c>
    </row>
    <row r="56" spans="1:9" x14ac:dyDescent="0.25">
      <c r="A56" s="81"/>
      <c r="B56" s="65"/>
      <c r="C56" s="16" t="s">
        <v>127</v>
      </c>
      <c r="D56" s="11" t="s">
        <v>122</v>
      </c>
      <c r="E56" s="12" t="s">
        <v>4</v>
      </c>
      <c r="F56" s="12" t="s">
        <v>234</v>
      </c>
      <c r="G56" s="12">
        <v>1</v>
      </c>
      <c r="H56" s="53"/>
      <c r="I56" s="42">
        <f t="shared" si="0"/>
        <v>0</v>
      </c>
    </row>
    <row r="57" spans="1:9" x14ac:dyDescent="0.25">
      <c r="A57" s="81"/>
      <c r="B57" s="65"/>
      <c r="C57" s="16" t="s">
        <v>128</v>
      </c>
      <c r="D57" s="11" t="s">
        <v>123</v>
      </c>
      <c r="E57" s="12" t="s">
        <v>4</v>
      </c>
      <c r="F57" s="12" t="s">
        <v>234</v>
      </c>
      <c r="G57" s="12">
        <v>1</v>
      </c>
      <c r="H57" s="53"/>
      <c r="I57" s="42">
        <f t="shared" si="0"/>
        <v>0</v>
      </c>
    </row>
    <row r="58" spans="1:9" ht="13" thickBot="1" x14ac:dyDescent="0.3">
      <c r="A58" s="81"/>
      <c r="B58" s="66"/>
      <c r="C58" s="17" t="s">
        <v>129</v>
      </c>
      <c r="D58" s="18" t="s">
        <v>124</v>
      </c>
      <c r="E58" s="19" t="s">
        <v>4</v>
      </c>
      <c r="F58" s="19" t="s">
        <v>234</v>
      </c>
      <c r="G58" s="19">
        <v>1</v>
      </c>
      <c r="H58" s="54"/>
      <c r="I58" s="43">
        <f t="shared" si="0"/>
        <v>0</v>
      </c>
    </row>
    <row r="59" spans="1:9" x14ac:dyDescent="0.25">
      <c r="A59" s="81"/>
      <c r="B59" s="64" t="s">
        <v>220</v>
      </c>
      <c r="C59" s="13" t="s">
        <v>139</v>
      </c>
      <c r="D59" s="14" t="s">
        <v>131</v>
      </c>
      <c r="E59" s="15" t="s">
        <v>29</v>
      </c>
      <c r="F59" s="15" t="s">
        <v>234</v>
      </c>
      <c r="G59" s="15">
        <v>1</v>
      </c>
      <c r="H59" s="52"/>
      <c r="I59" s="40">
        <f t="shared" si="0"/>
        <v>0</v>
      </c>
    </row>
    <row r="60" spans="1:9" x14ac:dyDescent="0.25">
      <c r="A60" s="81"/>
      <c r="B60" s="65"/>
      <c r="C60" s="16" t="s">
        <v>140</v>
      </c>
      <c r="D60" s="11" t="s">
        <v>132</v>
      </c>
      <c r="E60" s="12" t="s">
        <v>4</v>
      </c>
      <c r="F60" s="12" t="s">
        <v>234</v>
      </c>
      <c r="G60" s="12">
        <v>1</v>
      </c>
      <c r="H60" s="53"/>
      <c r="I60" s="42">
        <f t="shared" si="0"/>
        <v>0</v>
      </c>
    </row>
    <row r="61" spans="1:9" x14ac:dyDescent="0.25">
      <c r="A61" s="81"/>
      <c r="B61" s="65"/>
      <c r="C61" s="16" t="s">
        <v>141</v>
      </c>
      <c r="D61" s="11" t="s">
        <v>133</v>
      </c>
      <c r="E61" s="12" t="s">
        <v>4</v>
      </c>
      <c r="F61" s="12" t="s">
        <v>234</v>
      </c>
      <c r="G61" s="12">
        <v>1</v>
      </c>
      <c r="H61" s="53"/>
      <c r="I61" s="42">
        <f t="shared" si="0"/>
        <v>0</v>
      </c>
    </row>
    <row r="62" spans="1:9" x14ac:dyDescent="0.25">
      <c r="A62" s="81"/>
      <c r="B62" s="65"/>
      <c r="C62" s="16" t="s">
        <v>142</v>
      </c>
      <c r="D62" s="11" t="s">
        <v>134</v>
      </c>
      <c r="E62" s="12" t="s">
        <v>4</v>
      </c>
      <c r="F62" s="12" t="s">
        <v>234</v>
      </c>
      <c r="G62" s="12">
        <v>1</v>
      </c>
      <c r="H62" s="53"/>
      <c r="I62" s="42">
        <f t="shared" si="0"/>
        <v>0</v>
      </c>
    </row>
    <row r="63" spans="1:9" x14ac:dyDescent="0.25">
      <c r="A63" s="81"/>
      <c r="B63" s="65"/>
      <c r="C63" s="16" t="s">
        <v>143</v>
      </c>
      <c r="D63" s="11" t="s">
        <v>135</v>
      </c>
      <c r="E63" s="12" t="s">
        <v>4</v>
      </c>
      <c r="F63" s="12" t="s">
        <v>234</v>
      </c>
      <c r="G63" s="12">
        <v>1</v>
      </c>
      <c r="H63" s="53"/>
      <c r="I63" s="42">
        <f t="shared" si="0"/>
        <v>0</v>
      </c>
    </row>
    <row r="64" spans="1:9" x14ac:dyDescent="0.25">
      <c r="A64" s="81"/>
      <c r="B64" s="65"/>
      <c r="C64" s="16" t="s">
        <v>144</v>
      </c>
      <c r="D64" s="11" t="s">
        <v>136</v>
      </c>
      <c r="E64" s="12" t="s">
        <v>4</v>
      </c>
      <c r="F64" s="12" t="s">
        <v>234</v>
      </c>
      <c r="G64" s="12">
        <v>1</v>
      </c>
      <c r="H64" s="53"/>
      <c r="I64" s="42">
        <f t="shared" si="0"/>
        <v>0</v>
      </c>
    </row>
    <row r="65" spans="1:9" x14ac:dyDescent="0.25">
      <c r="A65" s="81"/>
      <c r="B65" s="65"/>
      <c r="C65" s="16" t="s">
        <v>145</v>
      </c>
      <c r="D65" s="11" t="s">
        <v>137</v>
      </c>
      <c r="E65" s="12" t="s">
        <v>29</v>
      </c>
      <c r="F65" s="12" t="s">
        <v>234</v>
      </c>
      <c r="G65" s="12">
        <v>1</v>
      </c>
      <c r="H65" s="53"/>
      <c r="I65" s="42">
        <f t="shared" si="0"/>
        <v>0</v>
      </c>
    </row>
    <row r="66" spans="1:9" ht="13" thickBot="1" x14ac:dyDescent="0.3">
      <c r="A66" s="81"/>
      <c r="B66" s="77"/>
      <c r="C66" s="17" t="s">
        <v>146</v>
      </c>
      <c r="D66" s="18" t="s">
        <v>138</v>
      </c>
      <c r="E66" s="19" t="s">
        <v>4</v>
      </c>
      <c r="F66" s="19" t="s">
        <v>234</v>
      </c>
      <c r="G66" s="19">
        <v>1</v>
      </c>
      <c r="H66" s="54"/>
      <c r="I66" s="43">
        <f t="shared" si="0"/>
        <v>0</v>
      </c>
    </row>
    <row r="67" spans="1:9" ht="14.5" customHeight="1" x14ac:dyDescent="0.25">
      <c r="A67" s="70"/>
      <c r="B67" s="87" t="s">
        <v>160</v>
      </c>
      <c r="C67" s="13" t="s">
        <v>147</v>
      </c>
      <c r="D67" s="14" t="s">
        <v>201</v>
      </c>
      <c r="E67" s="15" t="s">
        <v>4</v>
      </c>
      <c r="F67" s="15" t="s">
        <v>234</v>
      </c>
      <c r="G67" s="15">
        <v>1</v>
      </c>
      <c r="H67" s="52"/>
      <c r="I67" s="40">
        <f t="shared" si="0"/>
        <v>0</v>
      </c>
    </row>
    <row r="68" spans="1:9" ht="14.5" customHeight="1" x14ac:dyDescent="0.25">
      <c r="A68" s="70"/>
      <c r="B68" s="88"/>
      <c r="C68" s="16" t="s">
        <v>148</v>
      </c>
      <c r="D68" s="11" t="s">
        <v>154</v>
      </c>
      <c r="E68" s="12" t="s">
        <v>4</v>
      </c>
      <c r="F68" s="12" t="s">
        <v>234</v>
      </c>
      <c r="G68" s="12">
        <v>1</v>
      </c>
      <c r="H68" s="53"/>
      <c r="I68" s="42">
        <f t="shared" si="0"/>
        <v>0</v>
      </c>
    </row>
    <row r="69" spans="1:9" x14ac:dyDescent="0.25">
      <c r="A69" s="70"/>
      <c r="B69" s="88"/>
      <c r="C69" s="16" t="s">
        <v>149</v>
      </c>
      <c r="D69" s="11" t="s">
        <v>155</v>
      </c>
      <c r="E69" s="12" t="s">
        <v>29</v>
      </c>
      <c r="F69" s="12" t="s">
        <v>234</v>
      </c>
      <c r="G69" s="12">
        <v>1</v>
      </c>
      <c r="H69" s="53"/>
      <c r="I69" s="42">
        <f t="shared" si="0"/>
        <v>0</v>
      </c>
    </row>
    <row r="70" spans="1:9" x14ac:dyDescent="0.25">
      <c r="A70" s="70"/>
      <c r="B70" s="88"/>
      <c r="C70" s="16" t="s">
        <v>150</v>
      </c>
      <c r="D70" s="11" t="s">
        <v>156</v>
      </c>
      <c r="E70" s="12" t="s">
        <v>4</v>
      </c>
      <c r="F70" s="12" t="s">
        <v>234</v>
      </c>
      <c r="G70" s="12">
        <v>1</v>
      </c>
      <c r="H70" s="53"/>
      <c r="I70" s="42">
        <f t="shared" ref="I70:I105" si="1">G70*H70</f>
        <v>0</v>
      </c>
    </row>
    <row r="71" spans="1:9" x14ac:dyDescent="0.25">
      <c r="A71" s="70"/>
      <c r="B71" s="88"/>
      <c r="C71" s="16" t="s">
        <v>151</v>
      </c>
      <c r="D71" s="11" t="s">
        <v>157</v>
      </c>
      <c r="E71" s="12" t="s">
        <v>4</v>
      </c>
      <c r="F71" s="12" t="s">
        <v>234</v>
      </c>
      <c r="G71" s="12">
        <v>1</v>
      </c>
      <c r="H71" s="53"/>
      <c r="I71" s="42">
        <f t="shared" si="1"/>
        <v>0</v>
      </c>
    </row>
    <row r="72" spans="1:9" x14ac:dyDescent="0.25">
      <c r="A72" s="70"/>
      <c r="B72" s="88"/>
      <c r="C72" s="16" t="s">
        <v>152</v>
      </c>
      <c r="D72" s="11" t="s">
        <v>158</v>
      </c>
      <c r="E72" s="12" t="s">
        <v>4</v>
      </c>
      <c r="F72" s="12" t="s">
        <v>234</v>
      </c>
      <c r="G72" s="12">
        <v>1</v>
      </c>
      <c r="H72" s="53"/>
      <c r="I72" s="42">
        <f t="shared" si="1"/>
        <v>0</v>
      </c>
    </row>
    <row r="73" spans="1:9" ht="13" thickBot="1" x14ac:dyDescent="0.3">
      <c r="A73" s="70"/>
      <c r="B73" s="89"/>
      <c r="C73" s="17" t="s">
        <v>153</v>
      </c>
      <c r="D73" s="18" t="s">
        <v>159</v>
      </c>
      <c r="E73" s="19" t="s">
        <v>4</v>
      </c>
      <c r="F73" s="19" t="s">
        <v>234</v>
      </c>
      <c r="G73" s="19">
        <v>1</v>
      </c>
      <c r="H73" s="54"/>
      <c r="I73" s="43">
        <f t="shared" si="1"/>
        <v>0</v>
      </c>
    </row>
    <row r="74" spans="1:9" ht="13.5" thickBot="1" x14ac:dyDescent="0.3">
      <c r="A74" s="82"/>
      <c r="B74" s="20" t="s">
        <v>161</v>
      </c>
      <c r="C74" s="13" t="s">
        <v>162</v>
      </c>
      <c r="D74" s="24" t="s">
        <v>8</v>
      </c>
      <c r="E74" s="24" t="s">
        <v>30</v>
      </c>
      <c r="F74" s="24" t="s">
        <v>234</v>
      </c>
      <c r="G74" s="15">
        <v>1</v>
      </c>
      <c r="H74" s="52"/>
      <c r="I74" s="40">
        <f t="shared" si="1"/>
        <v>0</v>
      </c>
    </row>
    <row r="75" spans="1:9" ht="15" customHeight="1" x14ac:dyDescent="0.25">
      <c r="A75" s="58" t="s">
        <v>189</v>
      </c>
      <c r="B75" s="60" t="s">
        <v>190</v>
      </c>
      <c r="C75" s="13" t="s">
        <v>163</v>
      </c>
      <c r="D75" s="15" t="s">
        <v>31</v>
      </c>
      <c r="E75" s="24" t="s">
        <v>30</v>
      </c>
      <c r="F75" s="24" t="s">
        <v>234</v>
      </c>
      <c r="G75" s="15">
        <v>1</v>
      </c>
      <c r="H75" s="52"/>
      <c r="I75" s="40">
        <f t="shared" ref="I75" si="2">G75*H75</f>
        <v>0</v>
      </c>
    </row>
    <row r="76" spans="1:9" ht="13" thickBot="1" x14ac:dyDescent="0.3">
      <c r="A76" s="59"/>
      <c r="B76" s="61"/>
      <c r="C76" s="17" t="s">
        <v>249</v>
      </c>
      <c r="D76" s="19" t="s">
        <v>250</v>
      </c>
      <c r="E76" s="25" t="s">
        <v>30</v>
      </c>
      <c r="F76" s="25" t="s">
        <v>234</v>
      </c>
      <c r="G76" s="19">
        <v>1</v>
      </c>
      <c r="H76" s="54"/>
      <c r="I76" s="43">
        <f t="shared" si="1"/>
        <v>0</v>
      </c>
    </row>
    <row r="77" spans="1:9" ht="13" customHeight="1" x14ac:dyDescent="0.25">
      <c r="A77" s="58" t="s">
        <v>191</v>
      </c>
      <c r="B77" s="64" t="s">
        <v>164</v>
      </c>
      <c r="C77" s="16" t="s">
        <v>165</v>
      </c>
      <c r="D77" s="21" t="s">
        <v>9</v>
      </c>
      <c r="E77" s="12" t="s">
        <v>29</v>
      </c>
      <c r="F77" s="12" t="s">
        <v>235</v>
      </c>
      <c r="G77" s="12">
        <v>15</v>
      </c>
      <c r="H77" s="55"/>
      <c r="I77" s="42">
        <f t="shared" si="1"/>
        <v>0</v>
      </c>
    </row>
    <row r="78" spans="1:9" ht="13" customHeight="1" x14ac:dyDescent="0.25">
      <c r="A78" s="72"/>
      <c r="B78" s="65"/>
      <c r="C78" s="16" t="s">
        <v>166</v>
      </c>
      <c r="D78" s="21" t="s">
        <v>17</v>
      </c>
      <c r="E78" s="12" t="s">
        <v>29</v>
      </c>
      <c r="F78" s="12" t="s">
        <v>235</v>
      </c>
      <c r="G78" s="12">
        <v>10</v>
      </c>
      <c r="H78" s="53"/>
      <c r="I78" s="42">
        <f t="shared" si="1"/>
        <v>0</v>
      </c>
    </row>
    <row r="79" spans="1:9" ht="13" customHeight="1" thickBot="1" x14ac:dyDescent="0.3">
      <c r="A79" s="72"/>
      <c r="B79" s="66"/>
      <c r="C79" s="16" t="s">
        <v>167</v>
      </c>
      <c r="D79" s="21" t="s">
        <v>18</v>
      </c>
      <c r="E79" s="12" t="s">
        <v>29</v>
      </c>
      <c r="F79" s="12" t="s">
        <v>235</v>
      </c>
      <c r="G79" s="12">
        <v>5</v>
      </c>
      <c r="H79" s="53"/>
      <c r="I79" s="42">
        <f t="shared" si="1"/>
        <v>0</v>
      </c>
    </row>
    <row r="80" spans="1:9" ht="13" customHeight="1" x14ac:dyDescent="0.25">
      <c r="A80" s="72"/>
      <c r="B80" s="64" t="s">
        <v>168</v>
      </c>
      <c r="C80" s="16" t="s">
        <v>169</v>
      </c>
      <c r="D80" s="21" t="s">
        <v>19</v>
      </c>
      <c r="E80" s="12" t="s">
        <v>29</v>
      </c>
      <c r="F80" s="12" t="s">
        <v>235</v>
      </c>
      <c r="G80" s="12">
        <v>15</v>
      </c>
      <c r="H80" s="53"/>
      <c r="I80" s="42">
        <f t="shared" si="1"/>
        <v>0</v>
      </c>
    </row>
    <row r="81" spans="1:9" ht="13" customHeight="1" x14ac:dyDescent="0.25">
      <c r="A81" s="72"/>
      <c r="B81" s="65"/>
      <c r="C81" s="16" t="s">
        <v>170</v>
      </c>
      <c r="D81" s="21" t="s">
        <v>20</v>
      </c>
      <c r="E81" s="12" t="s">
        <v>29</v>
      </c>
      <c r="F81" s="12" t="s">
        <v>235</v>
      </c>
      <c r="G81" s="12">
        <v>10</v>
      </c>
      <c r="H81" s="53"/>
      <c r="I81" s="42">
        <f t="shared" si="1"/>
        <v>0</v>
      </c>
    </row>
    <row r="82" spans="1:9" ht="13" customHeight="1" thickBot="1" x14ac:dyDescent="0.3">
      <c r="A82" s="72"/>
      <c r="B82" s="66"/>
      <c r="C82" s="16" t="s">
        <v>171</v>
      </c>
      <c r="D82" s="21" t="s">
        <v>21</v>
      </c>
      <c r="E82" s="12" t="s">
        <v>29</v>
      </c>
      <c r="F82" s="12" t="s">
        <v>235</v>
      </c>
      <c r="G82" s="12">
        <v>5</v>
      </c>
      <c r="H82" s="53"/>
      <c r="I82" s="42">
        <f t="shared" si="1"/>
        <v>0</v>
      </c>
    </row>
    <row r="83" spans="1:9" ht="13" customHeight="1" x14ac:dyDescent="0.25">
      <c r="A83" s="72"/>
      <c r="B83" s="64" t="s">
        <v>172</v>
      </c>
      <c r="C83" s="16" t="s">
        <v>173</v>
      </c>
      <c r="D83" s="21" t="s">
        <v>22</v>
      </c>
      <c r="E83" s="12" t="s">
        <v>29</v>
      </c>
      <c r="F83" s="12" t="s">
        <v>235</v>
      </c>
      <c r="G83" s="12">
        <v>1000</v>
      </c>
      <c r="H83" s="53"/>
      <c r="I83" s="42">
        <f t="shared" si="1"/>
        <v>0</v>
      </c>
    </row>
    <row r="84" spans="1:9" ht="13" customHeight="1" x14ac:dyDescent="0.25">
      <c r="A84" s="72"/>
      <c r="B84" s="65"/>
      <c r="C84" s="16" t="s">
        <v>174</v>
      </c>
      <c r="D84" s="21" t="s">
        <v>23</v>
      </c>
      <c r="E84" s="12" t="s">
        <v>29</v>
      </c>
      <c r="F84" s="12" t="s">
        <v>235</v>
      </c>
      <c r="G84" s="12">
        <v>800</v>
      </c>
      <c r="H84" s="53"/>
      <c r="I84" s="42">
        <f t="shared" si="1"/>
        <v>0</v>
      </c>
    </row>
    <row r="85" spans="1:9" ht="13" customHeight="1" x14ac:dyDescent="0.25">
      <c r="A85" s="72"/>
      <c r="B85" s="65"/>
      <c r="C85" s="16" t="s">
        <v>175</v>
      </c>
      <c r="D85" s="21" t="s">
        <v>24</v>
      </c>
      <c r="E85" s="12" t="s">
        <v>29</v>
      </c>
      <c r="F85" s="12" t="s">
        <v>235</v>
      </c>
      <c r="G85" s="12">
        <v>250</v>
      </c>
      <c r="H85" s="53"/>
      <c r="I85" s="42">
        <f t="shared" si="1"/>
        <v>0</v>
      </c>
    </row>
    <row r="86" spans="1:9" ht="13" customHeight="1" thickBot="1" x14ac:dyDescent="0.3">
      <c r="A86" s="72"/>
      <c r="B86" s="66"/>
      <c r="C86" s="16" t="s">
        <v>176</v>
      </c>
      <c r="D86" s="21" t="s">
        <v>10</v>
      </c>
      <c r="E86" s="12" t="s">
        <v>29</v>
      </c>
      <c r="F86" s="12" t="s">
        <v>235</v>
      </c>
      <c r="G86" s="12">
        <v>100</v>
      </c>
      <c r="H86" s="53"/>
      <c r="I86" s="42">
        <f t="shared" si="1"/>
        <v>0</v>
      </c>
    </row>
    <row r="87" spans="1:9" ht="13" customHeight="1" x14ac:dyDescent="0.25">
      <c r="A87" s="72"/>
      <c r="B87" s="64" t="s">
        <v>177</v>
      </c>
      <c r="C87" s="16" t="s">
        <v>178</v>
      </c>
      <c r="D87" s="21" t="s">
        <v>11</v>
      </c>
      <c r="E87" s="12" t="s">
        <v>29</v>
      </c>
      <c r="F87" s="12" t="s">
        <v>235</v>
      </c>
      <c r="G87" s="12">
        <v>25</v>
      </c>
      <c r="H87" s="53"/>
      <c r="I87" s="42">
        <f t="shared" si="1"/>
        <v>0</v>
      </c>
    </row>
    <row r="88" spans="1:9" ht="13" customHeight="1" x14ac:dyDescent="0.25">
      <c r="A88" s="72"/>
      <c r="B88" s="65"/>
      <c r="C88" s="16" t="s">
        <v>179</v>
      </c>
      <c r="D88" s="21" t="s">
        <v>12</v>
      </c>
      <c r="E88" s="12" t="s">
        <v>29</v>
      </c>
      <c r="F88" s="12" t="s">
        <v>235</v>
      </c>
      <c r="G88" s="12">
        <v>20</v>
      </c>
      <c r="H88" s="53"/>
      <c r="I88" s="42">
        <f t="shared" si="1"/>
        <v>0</v>
      </c>
    </row>
    <row r="89" spans="1:9" ht="13" customHeight="1" thickBot="1" x14ac:dyDescent="0.3">
      <c r="A89" s="72"/>
      <c r="B89" s="66"/>
      <c r="C89" s="16" t="s">
        <v>180</v>
      </c>
      <c r="D89" s="21" t="s">
        <v>13</v>
      </c>
      <c r="E89" s="12" t="s">
        <v>29</v>
      </c>
      <c r="F89" s="12" t="s">
        <v>235</v>
      </c>
      <c r="G89" s="12">
        <v>15</v>
      </c>
      <c r="H89" s="53"/>
      <c r="I89" s="42">
        <f t="shared" si="1"/>
        <v>0</v>
      </c>
    </row>
    <row r="90" spans="1:9" ht="13" customHeight="1" x14ac:dyDescent="0.25">
      <c r="A90" s="72"/>
      <c r="B90" s="64" t="s">
        <v>181</v>
      </c>
      <c r="C90" s="16" t="s">
        <v>182</v>
      </c>
      <c r="D90" s="21" t="s">
        <v>14</v>
      </c>
      <c r="E90" s="12" t="s">
        <v>29</v>
      </c>
      <c r="F90" s="12" t="s">
        <v>235</v>
      </c>
      <c r="G90" s="12">
        <v>100</v>
      </c>
      <c r="H90" s="53"/>
      <c r="I90" s="42">
        <f t="shared" si="1"/>
        <v>0</v>
      </c>
    </row>
    <row r="91" spans="1:9" ht="13" customHeight="1" x14ac:dyDescent="0.25">
      <c r="A91" s="72"/>
      <c r="B91" s="65"/>
      <c r="C91" s="16" t="s">
        <v>183</v>
      </c>
      <c r="D91" s="21" t="s">
        <v>15</v>
      </c>
      <c r="E91" s="12" t="s">
        <v>29</v>
      </c>
      <c r="F91" s="12" t="s">
        <v>235</v>
      </c>
      <c r="G91" s="12">
        <v>50</v>
      </c>
      <c r="H91" s="53"/>
      <c r="I91" s="42">
        <f t="shared" si="1"/>
        <v>0</v>
      </c>
    </row>
    <row r="92" spans="1:9" ht="13" customHeight="1" thickBot="1" x14ac:dyDescent="0.3">
      <c r="A92" s="72"/>
      <c r="B92" s="77"/>
      <c r="C92" s="16" t="s">
        <v>184</v>
      </c>
      <c r="D92" s="21" t="s">
        <v>16</v>
      </c>
      <c r="E92" s="12" t="s">
        <v>29</v>
      </c>
      <c r="F92" s="12" t="s">
        <v>235</v>
      </c>
      <c r="G92" s="12">
        <v>30</v>
      </c>
      <c r="H92" s="53"/>
      <c r="I92" s="42">
        <f t="shared" si="1"/>
        <v>0</v>
      </c>
    </row>
    <row r="93" spans="1:9" ht="14.15" customHeight="1" x14ac:dyDescent="0.25">
      <c r="A93" s="73"/>
      <c r="B93" s="69" t="s">
        <v>209</v>
      </c>
      <c r="C93" s="16" t="s">
        <v>210</v>
      </c>
      <c r="D93" s="21" t="s">
        <v>214</v>
      </c>
      <c r="E93" s="12" t="s">
        <v>29</v>
      </c>
      <c r="F93" s="12" t="s">
        <v>235</v>
      </c>
      <c r="G93" s="12">
        <v>30</v>
      </c>
      <c r="H93" s="53"/>
      <c r="I93" s="42">
        <f t="shared" si="1"/>
        <v>0</v>
      </c>
    </row>
    <row r="94" spans="1:9" ht="14.15" customHeight="1" x14ac:dyDescent="0.25">
      <c r="A94" s="73"/>
      <c r="B94" s="70"/>
      <c r="C94" s="16" t="s">
        <v>211</v>
      </c>
      <c r="D94" s="21" t="s">
        <v>215</v>
      </c>
      <c r="E94" s="12" t="s">
        <v>29</v>
      </c>
      <c r="F94" s="12" t="s">
        <v>235</v>
      </c>
      <c r="G94" s="12">
        <v>20</v>
      </c>
      <c r="H94" s="53"/>
      <c r="I94" s="42">
        <f t="shared" si="1"/>
        <v>0</v>
      </c>
    </row>
    <row r="95" spans="1:9" ht="14.15" customHeight="1" x14ac:dyDescent="0.25">
      <c r="A95" s="73"/>
      <c r="B95" s="70"/>
      <c r="C95" s="16" t="s">
        <v>212</v>
      </c>
      <c r="D95" s="21" t="s">
        <v>216</v>
      </c>
      <c r="E95" s="12" t="s">
        <v>29</v>
      </c>
      <c r="F95" s="12" t="s">
        <v>235</v>
      </c>
      <c r="G95" s="12">
        <v>10</v>
      </c>
      <c r="H95" s="53"/>
      <c r="I95" s="42">
        <f t="shared" si="1"/>
        <v>0</v>
      </c>
    </row>
    <row r="96" spans="1:9" ht="14.5" customHeight="1" thickBot="1" x14ac:dyDescent="0.3">
      <c r="A96" s="74"/>
      <c r="B96" s="71"/>
      <c r="C96" s="16" t="s">
        <v>213</v>
      </c>
      <c r="D96" s="21" t="s">
        <v>217</v>
      </c>
      <c r="E96" s="12" t="s">
        <v>29</v>
      </c>
      <c r="F96" s="12" t="s">
        <v>235</v>
      </c>
      <c r="G96" s="12">
        <v>10</v>
      </c>
      <c r="H96" s="53"/>
      <c r="I96" s="42">
        <f t="shared" si="1"/>
        <v>0</v>
      </c>
    </row>
    <row r="97" spans="1:13" ht="14.5" customHeight="1" x14ac:dyDescent="0.25">
      <c r="A97" s="58" t="s">
        <v>192</v>
      </c>
      <c r="B97" s="75" t="s">
        <v>202</v>
      </c>
      <c r="C97" s="13" t="s">
        <v>185</v>
      </c>
      <c r="D97" s="24" t="s">
        <v>225</v>
      </c>
      <c r="E97" s="15" t="s">
        <v>4</v>
      </c>
      <c r="F97" s="15" t="s">
        <v>236</v>
      </c>
      <c r="G97" s="15">
        <v>1</v>
      </c>
      <c r="H97" s="52"/>
      <c r="I97" s="40">
        <f t="shared" si="1"/>
        <v>0</v>
      </c>
    </row>
    <row r="98" spans="1:13" ht="13" thickBot="1" x14ac:dyDescent="0.3">
      <c r="A98" s="72"/>
      <c r="B98" s="76"/>
      <c r="C98" s="17" t="s">
        <v>224</v>
      </c>
      <c r="D98" s="25" t="s">
        <v>226</v>
      </c>
      <c r="E98" s="19" t="s">
        <v>4</v>
      </c>
      <c r="F98" s="19" t="s">
        <v>236</v>
      </c>
      <c r="G98" s="19">
        <v>1</v>
      </c>
      <c r="H98" s="54"/>
      <c r="I98" s="43">
        <f t="shared" si="1"/>
        <v>0</v>
      </c>
    </row>
    <row r="99" spans="1:13" ht="12.65" customHeight="1" x14ac:dyDescent="0.25">
      <c r="A99" s="72"/>
      <c r="B99" s="64" t="s">
        <v>203</v>
      </c>
      <c r="C99" s="16" t="s">
        <v>186</v>
      </c>
      <c r="D99" s="21" t="s">
        <v>25</v>
      </c>
      <c r="E99" s="12" t="s">
        <v>29</v>
      </c>
      <c r="F99" s="12" t="s">
        <v>237</v>
      </c>
      <c r="G99" s="12">
        <v>2500</v>
      </c>
      <c r="H99" s="53"/>
      <c r="I99" s="42">
        <f t="shared" si="1"/>
        <v>0</v>
      </c>
    </row>
    <row r="100" spans="1:13" ht="12.65" customHeight="1" x14ac:dyDescent="0.25">
      <c r="A100" s="72"/>
      <c r="B100" s="65"/>
      <c r="C100" s="16" t="s">
        <v>205</v>
      </c>
      <c r="D100" s="21" t="s">
        <v>26</v>
      </c>
      <c r="E100" s="12" t="s">
        <v>29</v>
      </c>
      <c r="F100" s="12" t="s">
        <v>237</v>
      </c>
      <c r="G100" s="12">
        <v>2500</v>
      </c>
      <c r="H100" s="53"/>
      <c r="I100" s="42">
        <f t="shared" si="1"/>
        <v>0</v>
      </c>
    </row>
    <row r="101" spans="1:13" ht="26.15" customHeight="1" thickBot="1" x14ac:dyDescent="0.3">
      <c r="A101" s="72"/>
      <c r="B101" s="66"/>
      <c r="C101" s="16" t="s">
        <v>206</v>
      </c>
      <c r="D101" s="21" t="s">
        <v>27</v>
      </c>
      <c r="E101" s="12" t="s">
        <v>29</v>
      </c>
      <c r="F101" s="12" t="s">
        <v>237</v>
      </c>
      <c r="G101" s="12">
        <v>300</v>
      </c>
      <c r="H101" s="53"/>
      <c r="I101" s="42">
        <f t="shared" si="1"/>
        <v>0</v>
      </c>
    </row>
    <row r="102" spans="1:13" ht="14.25" customHeight="1" x14ac:dyDescent="0.25">
      <c r="A102" s="72"/>
      <c r="B102" s="67" t="s">
        <v>204</v>
      </c>
      <c r="C102" s="13" t="s">
        <v>207</v>
      </c>
      <c r="D102" s="24" t="s">
        <v>222</v>
      </c>
      <c r="E102" s="15" t="s">
        <v>29</v>
      </c>
      <c r="F102" s="15" t="s">
        <v>238</v>
      </c>
      <c r="G102" s="15">
        <v>6</v>
      </c>
      <c r="H102" s="56"/>
      <c r="I102" s="40">
        <f>G102*H102*(I2+I3+I4+I5+I6+I7+I8+I9+I10+I11+I12+I13+I14+I15+I16+I17+I18+I19+I20+I27+I28+I29+I30+I31+I32+I33+I35+I36+I37+I38+I39+I40+I41+I42+I43++I44+I45+I49+I50+I51+SUM(I54:I73)+SUM(I77:I96)+I34)</f>
        <v>0</v>
      </c>
    </row>
    <row r="103" spans="1:13" ht="14.25" customHeight="1" thickBot="1" x14ac:dyDescent="0.3">
      <c r="A103" s="72"/>
      <c r="B103" s="68"/>
      <c r="C103" s="17" t="s">
        <v>221</v>
      </c>
      <c r="D103" s="25" t="s">
        <v>28</v>
      </c>
      <c r="E103" s="19" t="s">
        <v>4</v>
      </c>
      <c r="F103" s="19" t="s">
        <v>238</v>
      </c>
      <c r="G103" s="19">
        <v>6</v>
      </c>
      <c r="H103" s="54"/>
      <c r="I103" s="43">
        <f t="shared" si="1"/>
        <v>0</v>
      </c>
    </row>
    <row r="104" spans="1:13" ht="14.5" customHeight="1" thickBot="1" x14ac:dyDescent="0.3">
      <c r="A104" s="59"/>
      <c r="B104" s="20" t="s">
        <v>230</v>
      </c>
      <c r="C104" s="17" t="s">
        <v>231</v>
      </c>
      <c r="D104" s="25" t="s">
        <v>232</v>
      </c>
      <c r="E104" s="19" t="s">
        <v>29</v>
      </c>
      <c r="F104" s="19" t="s">
        <v>236</v>
      </c>
      <c r="G104" s="19">
        <v>1</v>
      </c>
      <c r="H104" s="54"/>
      <c r="I104" s="43">
        <f t="shared" si="1"/>
        <v>0</v>
      </c>
    </row>
    <row r="105" spans="1:13" ht="26.5" thickBot="1" x14ac:dyDescent="0.3">
      <c r="A105" s="35" t="s">
        <v>227</v>
      </c>
      <c r="B105" s="36" t="s">
        <v>227</v>
      </c>
      <c r="C105" s="34" t="s">
        <v>228</v>
      </c>
      <c r="D105" s="22" t="s">
        <v>229</v>
      </c>
      <c r="E105" s="23" t="s">
        <v>30</v>
      </c>
      <c r="F105" s="23" t="s">
        <v>236</v>
      </c>
      <c r="G105" s="23">
        <v>500</v>
      </c>
      <c r="H105" s="57"/>
      <c r="I105" s="44">
        <f t="shared" si="1"/>
        <v>0</v>
      </c>
    </row>
    <row r="106" spans="1:13" ht="13" x14ac:dyDescent="0.25">
      <c r="A106" s="32"/>
      <c r="B106" s="26"/>
      <c r="C106" s="37"/>
      <c r="D106" s="21"/>
      <c r="E106" s="12"/>
      <c r="F106" s="12"/>
      <c r="G106" s="12"/>
      <c r="H106" s="49"/>
      <c r="I106" s="45"/>
    </row>
    <row r="107" spans="1:13" ht="13.5" thickBot="1" x14ac:dyDescent="0.3">
      <c r="A107" s="32"/>
      <c r="B107" s="26"/>
      <c r="C107" s="37"/>
      <c r="D107" s="21"/>
      <c r="E107" s="12"/>
      <c r="F107" s="12"/>
      <c r="G107" s="12"/>
      <c r="H107" s="49"/>
      <c r="I107" s="45"/>
    </row>
    <row r="108" spans="1:13" ht="16" thickBot="1" x14ac:dyDescent="0.4">
      <c r="A108" s="12"/>
      <c r="B108" s="26" cm="1">
        <f t="array" aca="1" ref="B108" ca="1">A108:B126</f>
        <v>0</v>
      </c>
      <c r="C108" s="12"/>
      <c r="E108" s="12"/>
      <c r="F108" s="62" t="s">
        <v>251</v>
      </c>
      <c r="G108" s="63"/>
      <c r="H108" s="63"/>
      <c r="I108" s="47">
        <f>SUM(I2:I105)</f>
        <v>0</v>
      </c>
    </row>
    <row r="109" spans="1:13" ht="14.15" customHeight="1" x14ac:dyDescent="0.25">
      <c r="H109" s="50"/>
      <c r="I109" s="10"/>
      <c r="J109" s="10"/>
      <c r="M109" s="5"/>
    </row>
    <row r="110" spans="1:13" x14ac:dyDescent="0.25">
      <c r="H110" s="50"/>
      <c r="I110" s="10"/>
      <c r="J110" s="10"/>
    </row>
    <row r="111" spans="1:13" x14ac:dyDescent="0.25">
      <c r="H111" s="50"/>
      <c r="I111" s="10"/>
      <c r="J111" s="10"/>
    </row>
    <row r="112" spans="1:13" x14ac:dyDescent="0.25">
      <c r="H112" s="50"/>
      <c r="I112" s="10"/>
      <c r="J112" s="10"/>
    </row>
    <row r="113" spans="8:10" x14ac:dyDescent="0.25">
      <c r="H113" s="50"/>
      <c r="I113" s="10"/>
      <c r="J113" s="10"/>
    </row>
    <row r="114" spans="8:10" x14ac:dyDescent="0.25">
      <c r="H114" s="50"/>
      <c r="I114" s="10"/>
      <c r="J114" s="10"/>
    </row>
    <row r="115" spans="8:10" ht="14.5" customHeight="1" x14ac:dyDescent="0.25">
      <c r="H115" s="50"/>
      <c r="I115" s="10"/>
      <c r="J115" s="5"/>
    </row>
    <row r="116" spans="8:10" x14ac:dyDescent="0.25">
      <c r="H116" s="50"/>
      <c r="I116" s="10"/>
    </row>
    <row r="117" spans="8:10" ht="13" x14ac:dyDescent="0.3">
      <c r="H117" s="50"/>
      <c r="I117" s="10"/>
      <c r="J117" s="38"/>
    </row>
    <row r="118" spans="8:10" x14ac:dyDescent="0.25">
      <c r="H118" s="50"/>
      <c r="I118" s="10"/>
      <c r="J118" s="10"/>
    </row>
    <row r="119" spans="8:10" x14ac:dyDescent="0.25">
      <c r="H119" s="50"/>
      <c r="I119" s="10"/>
      <c r="J119" s="10"/>
    </row>
    <row r="120" spans="8:10" x14ac:dyDescent="0.25">
      <c r="H120" s="50"/>
      <c r="I120" s="10"/>
      <c r="J120" s="39"/>
    </row>
    <row r="121" spans="8:10" x14ac:dyDescent="0.25">
      <c r="H121" s="50"/>
      <c r="I121" s="10"/>
      <c r="J121" s="5"/>
    </row>
    <row r="122" spans="8:10" x14ac:dyDescent="0.25">
      <c r="H122" s="50"/>
      <c r="I122" s="10"/>
      <c r="J122" s="5"/>
    </row>
    <row r="123" spans="8:10" x14ac:dyDescent="0.25">
      <c r="H123" s="50"/>
      <c r="I123" s="10"/>
    </row>
    <row r="124" spans="8:10" x14ac:dyDescent="0.25">
      <c r="I124" s="10"/>
    </row>
    <row r="125" spans="8:10" x14ac:dyDescent="0.25">
      <c r="I125" s="10"/>
    </row>
    <row r="126" spans="8:10" x14ac:dyDescent="0.25">
      <c r="I126" s="10"/>
    </row>
    <row r="127" spans="8:10" x14ac:dyDescent="0.25">
      <c r="I127" s="10"/>
    </row>
    <row r="128" spans="8:10" x14ac:dyDescent="0.25">
      <c r="I128" s="10"/>
    </row>
    <row r="129" spans="9:9" x14ac:dyDescent="0.25">
      <c r="I129" s="10"/>
    </row>
    <row r="130" spans="9:9" x14ac:dyDescent="0.25">
      <c r="I130" s="10"/>
    </row>
    <row r="131" spans="9:9" x14ac:dyDescent="0.25">
      <c r="I131" s="10"/>
    </row>
    <row r="132" spans="9:9" x14ac:dyDescent="0.25">
      <c r="I132" s="10"/>
    </row>
    <row r="133" spans="9:9" x14ac:dyDescent="0.25">
      <c r="I133" s="10"/>
    </row>
    <row r="134" spans="9:9" x14ac:dyDescent="0.25">
      <c r="I134" s="10"/>
    </row>
    <row r="135" spans="9:9" x14ac:dyDescent="0.25">
      <c r="I135" s="10"/>
    </row>
    <row r="136" spans="9:9" x14ac:dyDescent="0.25">
      <c r="I136" s="10"/>
    </row>
    <row r="137" spans="9:9" x14ac:dyDescent="0.25">
      <c r="I137" s="10"/>
    </row>
    <row r="138" spans="9:9" x14ac:dyDescent="0.25">
      <c r="I138" s="10"/>
    </row>
    <row r="139" spans="9:9" x14ac:dyDescent="0.25">
      <c r="I139" s="10"/>
    </row>
    <row r="140" spans="9:9" x14ac:dyDescent="0.25">
      <c r="I140" s="10"/>
    </row>
    <row r="141" spans="9:9" x14ac:dyDescent="0.25">
      <c r="I141" s="10"/>
    </row>
    <row r="142" spans="9:9" x14ac:dyDescent="0.25">
      <c r="I142" s="10"/>
    </row>
    <row r="143" spans="9:9" x14ac:dyDescent="0.25">
      <c r="I143" s="10"/>
    </row>
    <row r="144" spans="9:9" x14ac:dyDescent="0.25">
      <c r="I144" s="10"/>
    </row>
    <row r="145" spans="9:9" x14ac:dyDescent="0.25">
      <c r="I145" s="10"/>
    </row>
    <row r="146" spans="9:9" x14ac:dyDescent="0.25">
      <c r="I146" s="10"/>
    </row>
    <row r="147" spans="9:9" x14ac:dyDescent="0.25">
      <c r="I147" s="10"/>
    </row>
    <row r="148" spans="9:9" x14ac:dyDescent="0.25">
      <c r="I148" s="10"/>
    </row>
    <row r="149" spans="9:9" x14ac:dyDescent="0.25">
      <c r="I149" s="10"/>
    </row>
    <row r="150" spans="9:9" x14ac:dyDescent="0.25">
      <c r="I150" s="10"/>
    </row>
    <row r="151" spans="9:9" x14ac:dyDescent="0.25">
      <c r="I151" s="10"/>
    </row>
    <row r="152" spans="9:9" x14ac:dyDescent="0.25">
      <c r="I152" s="10"/>
    </row>
    <row r="153" spans="9:9" x14ac:dyDescent="0.25">
      <c r="I153" s="10"/>
    </row>
    <row r="154" spans="9:9" x14ac:dyDescent="0.25">
      <c r="I154" s="10"/>
    </row>
    <row r="155" spans="9:9" x14ac:dyDescent="0.25">
      <c r="I155" s="10"/>
    </row>
  </sheetData>
  <sheetProtection algorithmName="SHA-512" hashValue="wU4aWFJahoOodHADNwBBQBGZxVPof1woq+6raAF6MMq33ZLOZ8808YcHuJqb9oBGZiU78LcZbu6uSzTtS6a++w==" saltValue="aDpB4uwgyWkcMy/TLulktw==" spinCount="100000" sheet="1" objects="1" scenarios="1"/>
  <autoFilter ref="A1:I105" xr:uid="{266E8FCE-63AA-4100-AB9E-FBF688F62D6C}"/>
  <mergeCells count="27">
    <mergeCell ref="B50:B51"/>
    <mergeCell ref="B2:B12"/>
    <mergeCell ref="A27:A53"/>
    <mergeCell ref="A54:A74"/>
    <mergeCell ref="B52:B53"/>
    <mergeCell ref="A2:A26"/>
    <mergeCell ref="B13:B21"/>
    <mergeCell ref="B22:B26"/>
    <mergeCell ref="B54:B58"/>
    <mergeCell ref="B59:B66"/>
    <mergeCell ref="B67:B73"/>
    <mergeCell ref="B27:B34"/>
    <mergeCell ref="B35:B49"/>
    <mergeCell ref="A75:A76"/>
    <mergeCell ref="B75:B76"/>
    <mergeCell ref="F108:H108"/>
    <mergeCell ref="B99:B101"/>
    <mergeCell ref="B102:B103"/>
    <mergeCell ref="B93:B96"/>
    <mergeCell ref="A77:A96"/>
    <mergeCell ref="A97:A104"/>
    <mergeCell ref="B97:B98"/>
    <mergeCell ref="B77:B79"/>
    <mergeCell ref="B80:B82"/>
    <mergeCell ref="B83:B86"/>
    <mergeCell ref="B87:B89"/>
    <mergeCell ref="B90:B92"/>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 רוטנברג  Rachel Rotenberg</dc:creator>
  <cp:lastModifiedBy>הדס נאמן Hadas Neeman</cp:lastModifiedBy>
  <dcterms:created xsi:type="dcterms:W3CDTF">2024-05-19T06:41:44Z</dcterms:created>
  <dcterms:modified xsi:type="dcterms:W3CDTF">2024-08-04T07:50:44Z</dcterms:modified>
</cp:coreProperties>
</file>